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nancy3Aug2023\Bareboat\provisioning\"/>
    </mc:Choice>
  </mc:AlternateContent>
  <xr:revisionPtr revIDLastSave="0" documentId="13_ncr:1_{D35155FE-3179-4BA7-84F3-28B4FCF26095}" xr6:coauthVersionLast="47" xr6:coauthVersionMax="47" xr10:uidLastSave="{00000000-0000-0000-0000-000000000000}"/>
  <bookViews>
    <workbookView xWindow="-120" yWindow="-120" windowWidth="29040" windowHeight="15720" activeTab="1" xr2:uid="{00000000-000D-0000-FFFF-FFFF00000000}"/>
  </bookViews>
  <sheets>
    <sheet name="Pro DY Thailand 2025-2026" sheetId="3" r:id="rId1"/>
    <sheet name="Photo Pro"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 i="3" l="1"/>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74" i="3" s="1"/>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l="1"/>
  <c r="H76" i="2" s="1"/>
  <c r="H77" i="2" s="1"/>
  <c r="G76" i="3"/>
  <c r="G77" i="3" s="1"/>
  <c r="G75" i="3" l="1"/>
  <c r="H75" i="2"/>
</calcChain>
</file>

<file path=xl/sharedStrings.xml><?xml version="1.0" encoding="utf-8"?>
<sst xmlns="http://schemas.openxmlformats.org/spreadsheetml/2006/main" count="469" uniqueCount="158">
  <si>
    <t xml:space="preserve">Nom / Name: </t>
  </si>
  <si>
    <t xml:space="preserve">Date d'arrivée / Arrival date: </t>
  </si>
  <si>
    <r>
      <rPr>
        <u/>
        <sz val="10"/>
        <color indexed="12"/>
        <rFont val="Calibri"/>
        <family val="2"/>
      </rPr>
      <t xml:space="preserve">           </t>
    </r>
    <r>
      <rPr>
        <sz val="10"/>
        <color indexed="13"/>
        <rFont val="Calibri"/>
        <family val="2"/>
      </rPr>
      <t>DreamYacht.com</t>
    </r>
  </si>
  <si>
    <t xml:space="preserve">Average Rate </t>
  </si>
  <si>
    <t>1 Usd</t>
  </si>
  <si>
    <t>THB</t>
  </si>
  <si>
    <t>1euro</t>
  </si>
  <si>
    <t>Viandes - Poissons - Volailles / Meat - Fish - Poultry</t>
  </si>
  <si>
    <t>Package</t>
  </si>
  <si>
    <t>Weight</t>
  </si>
  <si>
    <t>Price</t>
  </si>
  <si>
    <t>Order</t>
  </si>
  <si>
    <t xml:space="preserve">Total Price (THB) </t>
  </si>
  <si>
    <t>bouteille/bottle</t>
  </si>
  <si>
    <t>pack</t>
  </si>
  <si>
    <t>5 kg.</t>
  </si>
  <si>
    <t>Jus de pomme / Apple juice</t>
  </si>
  <si>
    <t>น้ำแอปเปิ้ล กล่อง 1000 ml</t>
  </si>
  <si>
    <t>Bottle</t>
  </si>
  <si>
    <t>1000 ml/Btl.</t>
  </si>
  <si>
    <t>Jus de tomate / Tomato juice</t>
  </si>
  <si>
    <t>น้ำมะเขือเทศ กล่อง 1000 ml</t>
  </si>
  <si>
    <t>Jus d'orange / Orange juice</t>
  </si>
  <si>
    <t>น้ำส้ม กล่อง 1000 ml</t>
  </si>
  <si>
    <t>Jus d' ananas / Pineapple juice</t>
  </si>
  <si>
    <t>น้ำสัปปรด กล่อง 1000 ml</t>
  </si>
  <si>
    <t>Eau plate / Water Plain</t>
  </si>
  <si>
    <t>น้ำเปล่า 6 ขวด</t>
  </si>
  <si>
    <t>1500 ml /btl.</t>
  </si>
  <si>
    <t>6 btl / pk.</t>
  </si>
  <si>
    <t>น้ำเปล่า 12 ขวด</t>
  </si>
  <si>
    <t>500 ml./btl</t>
  </si>
  <si>
    <t>12 btl / pk.</t>
  </si>
  <si>
    <t>น้ำเปล่า 5ลิตร</t>
  </si>
  <si>
    <t>5L/btl.</t>
  </si>
  <si>
    <t>Eau minérale / Mineral water-- EVIAN</t>
  </si>
  <si>
    <t>น้ำแร่ เอเวียง</t>
  </si>
  <si>
    <t>1Ltr</t>
  </si>
  <si>
    <t>Perrier Sparkling water 330cc.</t>
  </si>
  <si>
    <t>น้ำแร่ เปอริเอ้ เล็ก</t>
  </si>
  <si>
    <t>330 cc.</t>
  </si>
  <si>
    <t>Perrier Sparkling water 750cc.</t>
  </si>
  <si>
    <t>น้ำแร่ เปอริเอ้ ใหญ่</t>
  </si>
  <si>
    <t>750 cc.</t>
  </si>
  <si>
    <t>Coca Cola / Coke</t>
  </si>
  <si>
    <t>โค้ก กระป๋องเป็นถาด</t>
  </si>
  <si>
    <t>325 cc./can</t>
  </si>
  <si>
    <t>24 can/Pack</t>
  </si>
  <si>
    <t>Diet Coke</t>
  </si>
  <si>
    <t>ไดเอทโค้ก กระป๋องเป็นถาด</t>
  </si>
  <si>
    <t>Fanta Orange</t>
  </si>
  <si>
    <t>น้ำส้มแฟนต้า กระป๋องเป็นถาด</t>
  </si>
  <si>
    <t>Sprite</t>
  </si>
  <si>
    <t>สไปรช์ กระป๋องเป็นถาด</t>
  </si>
  <si>
    <t>Soda Water/ eau gazeuse</t>
  </si>
  <si>
    <t xml:space="preserve">โซดา </t>
  </si>
  <si>
    <t>325 cc./Btl.</t>
  </si>
  <si>
    <t>24 Btl./Pack</t>
  </si>
  <si>
    <t>Lemon Soda</t>
  </si>
  <si>
    <t>สิงห์เลม่อน โซดา</t>
  </si>
  <si>
    <t>can</t>
  </si>
  <si>
    <t>Ice Tea - Lemon</t>
  </si>
  <si>
    <t>ชามะนาว กระป๋อง</t>
  </si>
  <si>
    <t>Tonic Water</t>
  </si>
  <si>
    <t xml:space="preserve">โทนิค </t>
  </si>
  <si>
    <t>Vodka</t>
  </si>
  <si>
    <t>วอดก้า Smirnoff</t>
  </si>
  <si>
    <t>70 cl.</t>
  </si>
  <si>
    <t>Gin</t>
  </si>
  <si>
    <t>จินGordon</t>
  </si>
  <si>
    <t>75 cl.</t>
  </si>
  <si>
    <t>Baileys Irish Cream</t>
  </si>
  <si>
    <t>ใบเลน์ครีม</t>
  </si>
  <si>
    <t>Ballantines</t>
  </si>
  <si>
    <t>บันลันไทช</t>
  </si>
  <si>
    <t>Whisky Chivas Regal</t>
  </si>
  <si>
    <t>ชีวาส</t>
  </si>
  <si>
    <t>Whisky Johnnie Walker Red Label</t>
  </si>
  <si>
    <t>เรด</t>
  </si>
  <si>
    <t>Whisky Johnnie Walker Black Label</t>
  </si>
  <si>
    <t>แบลค</t>
  </si>
  <si>
    <t>Jameson Irish Whisky</t>
  </si>
  <si>
    <t>เจมสัน</t>
  </si>
  <si>
    <t>Rum Captain Morgan Dark Rum</t>
  </si>
  <si>
    <t>กัปตันมอร์แกน</t>
  </si>
  <si>
    <t>Campary</t>
  </si>
  <si>
    <t>แคมพารี่</t>
  </si>
  <si>
    <t>Pernod</t>
  </si>
  <si>
    <t>เพอรนอต</t>
  </si>
  <si>
    <t>SangSom Thai Rum (“Whisky” to the locals)</t>
  </si>
  <si>
    <t>แสงโสม</t>
  </si>
  <si>
    <t>Rum Bacardi</t>
  </si>
  <si>
    <t>บาตาดี้ ขาว</t>
  </si>
  <si>
    <t>Ricard</t>
  </si>
  <si>
    <t>รีคาร์ด</t>
  </si>
  <si>
    <t>Bière / Beer    Singha</t>
  </si>
  <si>
    <t>สิงห์</t>
  </si>
  <si>
    <t>330 cc/can</t>
  </si>
  <si>
    <t>Bière / Beer    Leo</t>
  </si>
  <si>
    <t>ลีโอ</t>
  </si>
  <si>
    <t>Bière / Beer    Chang</t>
  </si>
  <si>
    <t>ช้าง</t>
  </si>
  <si>
    <t>Bière / Beer    Heineken</t>
  </si>
  <si>
    <t>ไฮนาเก้น</t>
  </si>
  <si>
    <t>Glace / Drinking Ice</t>
  </si>
  <si>
    <t>น้ำแข็ง</t>
  </si>
  <si>
    <t>Sparkling Rose</t>
  </si>
  <si>
    <t>สปาร์คลิ่งไวน์โรเซ่</t>
  </si>
  <si>
    <t>Bouteille / Bottle 75 CL.</t>
  </si>
  <si>
    <t>Sparkling Wine</t>
  </si>
  <si>
    <t>สปาร์คลิ่งไวน์</t>
  </si>
  <si>
    <t xml:space="preserve">South Africa-Mont Clair Red Celebration  </t>
  </si>
  <si>
    <t>Mont Clair ไวน์ขาว  กล่อง 3 ลิตร</t>
  </si>
  <si>
    <t>Box 3 Ltr.</t>
  </si>
  <si>
    <t xml:space="preserve">South Africa-Mont Clair White Celebration </t>
  </si>
  <si>
    <t>Mont Clair ไวน์แดง  กล่อง 3 ลิตร</t>
  </si>
  <si>
    <t xml:space="preserve">FRANCE - Bordeaux Rouge </t>
  </si>
  <si>
    <t>ไวน์แดงบอโด</t>
  </si>
  <si>
    <t>FRANCE - Cote du Rhone</t>
  </si>
  <si>
    <t>ไวน์แดงโคเดอรูน</t>
  </si>
  <si>
    <t>FRANCE - Sauvignon Blance</t>
  </si>
  <si>
    <t>ไวน์ขาว</t>
  </si>
  <si>
    <t>FRANCE - Rose Wine</t>
  </si>
  <si>
    <t>ไวน์ชมพู</t>
  </si>
  <si>
    <t>FRANCE - Champagne - Brut Reserve</t>
  </si>
  <si>
    <t>แชมเปญฝรังเศส</t>
  </si>
  <si>
    <t>FRANCE - Champagne Veuve Cliquot</t>
  </si>
  <si>
    <t>แชมเปญ</t>
  </si>
  <si>
    <t>AUSTRALIA - Shiraz</t>
  </si>
  <si>
    <t>ไวน์แดงชิราส</t>
  </si>
  <si>
    <t>AUSTRALIA - Cabernet Sauvignon</t>
  </si>
  <si>
    <t>ไวน์แดง คาเมอร์เนต์ เซอวิยอง</t>
  </si>
  <si>
    <t>AUSTRALIA - Pinot Noir</t>
  </si>
  <si>
    <t>ไวน์แดง พิโน โนร์</t>
  </si>
  <si>
    <t>AUSTRALIA - Sauvignon Blanc</t>
  </si>
  <si>
    <t>ไวน์ขาว เซอวิยองบลอง</t>
  </si>
  <si>
    <t>AUSTRALIA - Chardonnay</t>
  </si>
  <si>
    <t>ไวน์ขาว ซาร์ดอนเนต์</t>
  </si>
  <si>
    <t>AUSTRALIA - Semilion Sauvignon Blanc</t>
  </si>
  <si>
    <t>ไวน์ขาวซีมียอง เซอวิยองบลอง</t>
  </si>
  <si>
    <t>CHILI - Merlot</t>
  </si>
  <si>
    <t>ไวน์แดง เมอร์โล</t>
  </si>
  <si>
    <t>CHILI - Cabernet Sauvignon</t>
  </si>
  <si>
    <t>CHILI - Sauvignon Blanc</t>
  </si>
  <si>
    <r>
      <rPr>
        <sz val="13"/>
        <color indexed="8"/>
        <rFont val="Times New Roman"/>
        <family val="1"/>
      </rPr>
      <t>CHILI - Chardonnay</t>
    </r>
    <r>
      <rPr>
        <i/>
        <sz val="13"/>
        <color indexed="8"/>
        <rFont val="Times New Roman"/>
        <family val="1"/>
      </rPr>
      <t xml:space="preserve"> </t>
    </r>
  </si>
  <si>
    <t>Grand Total</t>
  </si>
  <si>
    <t>Euro</t>
  </si>
  <si>
    <t>Please note that some items are not available and prices are subject to change without notice. Also package size may differ  from the list.</t>
  </si>
  <si>
    <t>THANK YOU!</t>
  </si>
  <si>
    <t xml:space="preserve">N° contract / Contract Number: </t>
  </si>
  <si>
    <t>Campari</t>
  </si>
  <si>
    <t xml:space="preserve">Pernod </t>
  </si>
  <si>
    <t xml:space="preserve">เพอรนอต </t>
  </si>
  <si>
    <t>ไวน์ขาว ชาร์ดอนเนต์</t>
  </si>
  <si>
    <t xml:space="preserve"> + 25% fees</t>
  </si>
  <si>
    <t>Please note that prices are subject to change without notice as decided by our local supermarket/supplier. Additionally, some items may not be available, substituted for others or the size may differ from the listing. While we at Dream Yacht are delighted to provide our customers with this service to facilitate the start of the vacation, this may not be suitable for everyone: If you are not comfortable with the "uncertainties" above, our base will be happy to direct you to the nearest supermarket. No product will be taken back/refunded at the end of the cruise.</t>
  </si>
  <si>
    <t>Veuillez noter que les prix sont sujets à changement sans préavis tel que décidé par notre supermarché/fournisseur local.   De plus, certains articles peuvent ne pas être disponibles, remplacés par d'autres ou la taille peut différer de la liste.Bien que nous soyons ravis chez Dream Yacht de fournir à nos clients ce service pour faciliter le début des vacances, cela peut ne pas convenir à  tout le monde :   Si vous n'êtes pas à l'aise avec les  "incertitudes" ci-dessus, notre base se fera un plaisir de vous diriger vers le supermarché le plus proche. Aucun produit ne sera repris/remboursé en fin de croisière.</t>
  </si>
  <si>
    <t>Update22Jan24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</si>
</sst>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 #,##0.00&quot; &quot;;&quot; &quot;* \(#,##0.00\);&quot; &quot;* &quot;-&quot;??&quot; &quot;"/>
    <numFmt numFmtId="165" formatCode="&quot; &quot;* #,##0.00&quot;   &quot;;&quot;-&quot;* #,##0.00&quot;   &quot;;&quot; &quot;* &quot;-&quot;??&quot;   &quot;"/>
  </numFmts>
  <fonts count="19" x14ac:knownFonts="1">
    <font>
      <sz val="11"/>
      <color indexed="8"/>
      <name val="Calibri"/>
    </font>
    <font>
      <b/>
      <sz val="10"/>
      <color indexed="11"/>
      <name val="Times New Roman"/>
      <family val="1"/>
    </font>
    <font>
      <b/>
      <sz val="13"/>
      <color indexed="8"/>
      <name val="Times New Roman"/>
      <family val="1"/>
    </font>
    <font>
      <b/>
      <sz val="10"/>
      <color indexed="8"/>
      <name val="Times New Roman"/>
      <family val="1"/>
    </font>
    <font>
      <sz val="13"/>
      <color indexed="8"/>
      <name val="Times New Roman"/>
      <family val="1"/>
    </font>
    <font>
      <b/>
      <i/>
      <sz val="13"/>
      <color indexed="8"/>
      <name val="Times New Roman"/>
      <family val="1"/>
    </font>
    <font>
      <u/>
      <sz val="10"/>
      <color indexed="12"/>
      <name val="Calibri"/>
      <family val="2"/>
    </font>
    <font>
      <sz val="10"/>
      <color indexed="13"/>
      <name val="Calibri"/>
      <family val="2"/>
    </font>
    <font>
      <u/>
      <sz val="11"/>
      <color indexed="12"/>
      <name val="Calibri"/>
      <family val="2"/>
    </font>
    <font>
      <sz val="10"/>
      <color indexed="8"/>
      <name val="Times New Roman"/>
      <family val="1"/>
    </font>
    <font>
      <i/>
      <sz val="13"/>
      <color indexed="12"/>
      <name val="Times New Roman"/>
      <family val="1"/>
    </font>
    <font>
      <i/>
      <sz val="10"/>
      <color indexed="12"/>
      <name val="Times New Roman"/>
      <family val="1"/>
    </font>
    <font>
      <sz val="8"/>
      <color indexed="8"/>
      <name val="Times New Roman"/>
      <family val="1"/>
    </font>
    <font>
      <i/>
      <sz val="13"/>
      <color indexed="8"/>
      <name val="Times New Roman"/>
      <family val="1"/>
    </font>
    <font>
      <sz val="6"/>
      <color indexed="8"/>
      <name val="Times New Roman"/>
      <family val="1"/>
    </font>
    <font>
      <b/>
      <sz val="14"/>
      <color indexed="8"/>
      <name val="Times New Roman"/>
      <family val="1"/>
    </font>
    <font>
      <i/>
      <sz val="10"/>
      <color indexed="8"/>
      <name val="Times New Roman"/>
      <family val="1"/>
    </font>
    <font>
      <sz val="11"/>
      <color indexed="8"/>
      <name val="Calibri"/>
      <family val="2"/>
    </font>
    <font>
      <sz val="9"/>
      <color indexed="8"/>
      <name val="Times New Roman"/>
      <family val="1"/>
    </font>
  </fonts>
  <fills count="5">
    <fill>
      <patternFill patternType="none"/>
    </fill>
    <fill>
      <patternFill patternType="gray125"/>
    </fill>
    <fill>
      <patternFill patternType="solid">
        <fgColor indexed="9"/>
        <bgColor auto="1"/>
      </patternFill>
    </fill>
    <fill>
      <patternFill patternType="solid">
        <fgColor rgb="FFFFFF00"/>
        <bgColor indexed="64"/>
      </patternFill>
    </fill>
    <fill>
      <patternFill patternType="solid">
        <fgColor rgb="FFFFC000"/>
        <bgColor indexed="64"/>
      </patternFill>
    </fill>
  </fills>
  <borders count="27">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indexed="8"/>
      </left>
      <right style="thin">
        <color indexed="10"/>
      </right>
      <top style="thin">
        <color indexed="8"/>
      </top>
      <bottom style="thin">
        <color indexed="10"/>
      </bottom>
      <diagonal/>
    </border>
    <border>
      <left style="thin">
        <color indexed="10"/>
      </left>
      <right style="thin">
        <color indexed="10"/>
      </right>
      <top style="thin">
        <color indexed="8"/>
      </top>
      <bottom style="thin">
        <color indexed="10"/>
      </bottom>
      <diagonal/>
    </border>
    <border>
      <left style="thin">
        <color indexed="10"/>
      </left>
      <right style="thin">
        <color indexed="8"/>
      </right>
      <top style="thin">
        <color indexed="8"/>
      </top>
      <bottom/>
      <diagonal/>
    </border>
    <border>
      <left style="thin">
        <color indexed="10"/>
      </left>
      <right/>
      <top style="thin">
        <color indexed="10"/>
      </top>
      <bottom style="thin">
        <color indexed="10"/>
      </bottom>
      <diagonal/>
    </border>
    <border>
      <left/>
      <right style="thin">
        <color indexed="8"/>
      </right>
      <top/>
      <bottom/>
      <diagonal/>
    </border>
    <border>
      <left style="thin">
        <color indexed="10"/>
      </left>
      <right style="thin">
        <color indexed="8"/>
      </right>
      <top/>
      <bottom/>
      <diagonal/>
    </border>
    <border>
      <left style="thin">
        <color indexed="8"/>
      </left>
      <right style="thin">
        <color indexed="10"/>
      </right>
      <top style="thin">
        <color indexed="10"/>
      </top>
      <bottom style="thin">
        <color indexed="8"/>
      </bottom>
      <diagonal/>
    </border>
    <border>
      <left style="thin">
        <color indexed="10"/>
      </left>
      <right/>
      <top style="thin">
        <color indexed="10"/>
      </top>
      <bottom style="thin">
        <color indexed="8"/>
      </bottom>
      <diagonal/>
    </border>
    <border>
      <left/>
      <right style="thin">
        <color indexed="8"/>
      </right>
      <top/>
      <bottom style="thin">
        <color indexed="8"/>
      </bottom>
      <diagonal/>
    </border>
    <border>
      <left style="thin">
        <color indexed="10"/>
      </left>
      <right style="thin">
        <color indexed="10"/>
      </right>
      <top style="thin">
        <color indexed="10"/>
      </top>
      <bottom style="thin">
        <color indexed="64"/>
      </bottom>
      <diagonal/>
    </border>
    <border>
      <left style="thin">
        <color indexed="10"/>
      </left>
      <right style="thin">
        <color indexed="10"/>
      </right>
      <top/>
      <bottom style="thin">
        <color indexed="10"/>
      </bottom>
      <diagonal/>
    </border>
    <border>
      <left style="thin">
        <color indexed="10"/>
      </left>
      <right style="thin">
        <color indexed="10"/>
      </right>
      <top style="thin">
        <color indexed="64"/>
      </top>
      <bottom style="thin">
        <color indexed="64"/>
      </bottom>
      <diagonal/>
    </border>
    <border>
      <left style="thin">
        <color indexed="10"/>
      </left>
      <right style="thin">
        <color indexed="10"/>
      </right>
      <top/>
      <bottom style="thin">
        <color indexed="64"/>
      </bottom>
      <diagonal/>
    </border>
    <border>
      <left style="thin">
        <color indexed="10"/>
      </left>
      <right style="thin">
        <color indexed="10"/>
      </right>
      <top style="thin">
        <color indexed="10"/>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s>
  <cellStyleXfs count="1">
    <xf numFmtId="0" fontId="0" fillId="0" borderId="0" applyNumberFormat="0" applyFill="0" applyBorder="0" applyProtection="0"/>
  </cellStyleXfs>
  <cellXfs count="109">
    <xf numFmtId="0" fontId="0" fillId="0" borderId="0" xfId="0"/>
    <xf numFmtId="0" fontId="0" fillId="0" borderId="0" xfId="0" applyNumberFormat="1"/>
    <xf numFmtId="0" fontId="0" fillId="2" borderId="1" xfId="0" applyFill="1" applyBorder="1"/>
    <xf numFmtId="0" fontId="3" fillId="2" borderId="1" xfId="0" applyFont="1" applyFill="1" applyBorder="1"/>
    <xf numFmtId="0" fontId="2" fillId="2" borderId="1" xfId="0" applyFont="1" applyFill="1" applyBorder="1"/>
    <xf numFmtId="0" fontId="4" fillId="2" borderId="1" xfId="0" applyFont="1" applyFill="1" applyBorder="1" applyAlignment="1">
      <alignment horizontal="center"/>
    </xf>
    <xf numFmtId="164" fontId="0" fillId="2" borderId="1" xfId="0" applyNumberFormat="1" applyFill="1" applyBorder="1"/>
    <xf numFmtId="165" fontId="5" fillId="2" borderId="1" xfId="0" applyNumberFormat="1" applyFont="1" applyFill="1" applyBorder="1" applyAlignment="1">
      <alignment horizontal="center"/>
    </xf>
    <xf numFmtId="49" fontId="5" fillId="2" borderId="1" xfId="0" applyNumberFormat="1" applyFont="1" applyFill="1" applyBorder="1" applyAlignment="1">
      <alignment horizontal="center"/>
    </xf>
    <xf numFmtId="49" fontId="4" fillId="2" borderId="1" xfId="0" applyNumberFormat="1" applyFont="1" applyFill="1" applyBorder="1" applyAlignment="1">
      <alignment horizontal="right"/>
    </xf>
    <xf numFmtId="0" fontId="0" fillId="2" borderId="1" xfId="0" applyNumberFormat="1" applyFill="1" applyBorder="1"/>
    <xf numFmtId="49" fontId="4" fillId="2" borderId="1" xfId="0" applyNumberFormat="1" applyFont="1" applyFill="1" applyBorder="1" applyAlignment="1">
      <alignment horizontal="left"/>
    </xf>
    <xf numFmtId="0" fontId="10" fillId="2" borderId="1" xfId="0" applyFont="1" applyFill="1" applyBorder="1"/>
    <xf numFmtId="0" fontId="11" fillId="2" borderId="1" xfId="0" applyFont="1" applyFill="1" applyBorder="1"/>
    <xf numFmtId="49" fontId="2" fillId="2" borderId="2" xfId="0" applyNumberFormat="1" applyFont="1" applyFill="1" applyBorder="1"/>
    <xf numFmtId="0" fontId="3" fillId="2" borderId="2" xfId="0" applyFont="1" applyFill="1" applyBorder="1"/>
    <xf numFmtId="49" fontId="10" fillId="2" borderId="2" xfId="0" applyNumberFormat="1" applyFont="1" applyFill="1" applyBorder="1" applyAlignment="1">
      <alignment horizontal="center"/>
    </xf>
    <xf numFmtId="164" fontId="2" fillId="2" borderId="3" xfId="0" applyNumberFormat="1" applyFont="1" applyFill="1" applyBorder="1" applyAlignment="1">
      <alignment horizontal="center"/>
    </xf>
    <xf numFmtId="0" fontId="0" fillId="2" borderId="4" xfId="0" applyFill="1" applyBorder="1"/>
    <xf numFmtId="0" fontId="14" fillId="2" borderId="5" xfId="0" applyFont="1" applyFill="1" applyBorder="1"/>
    <xf numFmtId="0" fontId="0" fillId="2" borderId="6" xfId="0" applyFill="1" applyBorder="1"/>
    <xf numFmtId="0" fontId="4" fillId="2" borderId="6" xfId="0" applyFont="1" applyFill="1" applyBorder="1" applyAlignment="1">
      <alignment horizontal="center"/>
    </xf>
    <xf numFmtId="165" fontId="2" fillId="2" borderId="6" xfId="0" applyNumberFormat="1" applyFont="1" applyFill="1" applyBorder="1" applyAlignment="1">
      <alignment horizontal="center"/>
    </xf>
    <xf numFmtId="49" fontId="2" fillId="2" borderId="7" xfId="0" applyNumberFormat="1" applyFont="1" applyFill="1" applyBorder="1" applyAlignment="1">
      <alignment horizontal="center"/>
    </xf>
    <xf numFmtId="0" fontId="2" fillId="2" borderId="1" xfId="0" applyFont="1" applyFill="1" applyBorder="1" applyAlignment="1">
      <alignment horizontal="center"/>
    </xf>
    <xf numFmtId="165" fontId="2" fillId="2" borderId="1" xfId="0" applyNumberFormat="1" applyFont="1" applyFill="1" applyBorder="1" applyAlignment="1">
      <alignment horizontal="center"/>
    </xf>
    <xf numFmtId="49" fontId="2" fillId="2" borderId="10" xfId="0" applyNumberFormat="1" applyFont="1" applyFill="1" applyBorder="1" applyAlignment="1">
      <alignment horizontal="center"/>
    </xf>
    <xf numFmtId="49" fontId="14" fillId="2" borderId="11" xfId="0" applyNumberFormat="1" applyFont="1" applyFill="1" applyBorder="1" applyAlignment="1">
      <alignment horizontal="left"/>
    </xf>
    <xf numFmtId="0" fontId="3" fillId="2" borderId="2" xfId="0" applyFont="1" applyFill="1" applyBorder="1" applyAlignment="1">
      <alignment horizontal="center"/>
    </xf>
    <xf numFmtId="0" fontId="2" fillId="2" borderId="2" xfId="0" applyFont="1" applyFill="1" applyBorder="1" applyAlignment="1">
      <alignment horizontal="center"/>
    </xf>
    <xf numFmtId="49" fontId="13" fillId="2" borderId="6" xfId="0" applyNumberFormat="1" applyFont="1" applyFill="1" applyBorder="1" applyAlignment="1">
      <alignment horizontal="left"/>
    </xf>
    <xf numFmtId="0" fontId="16" fillId="2" borderId="6" xfId="0" applyFont="1" applyFill="1" applyBorder="1" applyAlignment="1">
      <alignment horizontal="left"/>
    </xf>
    <xf numFmtId="0" fontId="2" fillId="2" borderId="6" xfId="0" applyFont="1" applyFill="1" applyBorder="1" applyAlignment="1">
      <alignment horizontal="center"/>
    </xf>
    <xf numFmtId="164" fontId="2" fillId="2" borderId="6" xfId="0" applyNumberFormat="1" applyFont="1" applyFill="1" applyBorder="1" applyAlignment="1">
      <alignment horizontal="center"/>
    </xf>
    <xf numFmtId="0" fontId="14" fillId="2" borderId="1" xfId="0" applyFont="1" applyFill="1" applyBorder="1" applyAlignment="1">
      <alignment horizontal="left"/>
    </xf>
    <xf numFmtId="0" fontId="3" fillId="2" borderId="1" xfId="0" applyFont="1" applyFill="1" applyBorder="1" applyAlignment="1">
      <alignment horizontal="center"/>
    </xf>
    <xf numFmtId="0" fontId="0" fillId="2" borderId="5" xfId="0" applyFill="1" applyBorder="1"/>
    <xf numFmtId="49" fontId="2" fillId="2" borderId="14" xfId="0" applyNumberFormat="1" applyFont="1" applyFill="1" applyBorder="1"/>
    <xf numFmtId="49" fontId="2" fillId="2" borderId="16" xfId="0" applyNumberFormat="1" applyFont="1" applyFill="1" applyBorder="1"/>
    <xf numFmtId="0" fontId="0" fillId="2" borderId="15" xfId="0" applyFill="1" applyBorder="1"/>
    <xf numFmtId="0" fontId="9" fillId="2" borderId="15" xfId="0" applyFont="1" applyFill="1" applyBorder="1"/>
    <xf numFmtId="164" fontId="2" fillId="3" borderId="3" xfId="0" applyNumberFormat="1" applyFont="1" applyFill="1" applyBorder="1" applyAlignment="1">
      <alignment horizontal="center"/>
    </xf>
    <xf numFmtId="0" fontId="1" fillId="2" borderId="1" xfId="0" applyFont="1" applyFill="1" applyBorder="1" applyAlignment="1">
      <alignment horizontal="left" wrapText="1"/>
    </xf>
    <xf numFmtId="49" fontId="17" fillId="0" borderId="3" xfId="0" applyNumberFormat="1" applyFont="1" applyFill="1" applyBorder="1"/>
    <xf numFmtId="49" fontId="12" fillId="0" borderId="3" xfId="0" applyNumberFormat="1" applyFont="1" applyFill="1" applyBorder="1" applyAlignment="1">
      <alignment horizontal="center"/>
    </xf>
    <xf numFmtId="49" fontId="4" fillId="0" borderId="3" xfId="0" applyNumberFormat="1" applyFont="1" applyFill="1" applyBorder="1" applyAlignment="1">
      <alignment horizontal="center"/>
    </xf>
    <xf numFmtId="1" fontId="2" fillId="0" borderId="3" xfId="0" applyNumberFormat="1" applyFont="1" applyFill="1" applyBorder="1" applyAlignment="1">
      <alignment horizontal="center"/>
    </xf>
    <xf numFmtId="164" fontId="2" fillId="0" borderId="3" xfId="0" applyNumberFormat="1" applyFont="1" applyFill="1" applyBorder="1" applyAlignment="1">
      <alignment horizontal="center"/>
    </xf>
    <xf numFmtId="0" fontId="0" fillId="0" borderId="4" xfId="0" applyFill="1" applyBorder="1"/>
    <xf numFmtId="0" fontId="0" fillId="0" borderId="0" xfId="0" applyNumberFormat="1" applyFill="1"/>
    <xf numFmtId="49" fontId="0" fillId="0" borderId="3" xfId="0" applyNumberFormat="1" applyFill="1" applyBorder="1"/>
    <xf numFmtId="49" fontId="2" fillId="3" borderId="9" xfId="0" applyNumberFormat="1" applyFont="1" applyFill="1" applyBorder="1" applyAlignment="1">
      <alignment horizontal="center"/>
    </xf>
    <xf numFmtId="49" fontId="2" fillId="4" borderId="13" xfId="0" applyNumberFormat="1" applyFont="1" applyFill="1" applyBorder="1" applyAlignment="1">
      <alignment horizontal="center"/>
    </xf>
    <xf numFmtId="164" fontId="2" fillId="4" borderId="3" xfId="0" applyNumberFormat="1" applyFont="1" applyFill="1" applyBorder="1" applyAlignment="1">
      <alignment horizontal="center"/>
    </xf>
    <xf numFmtId="49" fontId="0" fillId="0" borderId="3" xfId="0" applyNumberFormat="1" applyFill="1" applyBorder="1" applyAlignment="1">
      <alignment wrapText="1"/>
    </xf>
    <xf numFmtId="49" fontId="9" fillId="0" borderId="3" xfId="0" applyNumberFormat="1" applyFont="1" applyFill="1" applyBorder="1" applyAlignment="1">
      <alignment horizontal="center"/>
    </xf>
    <xf numFmtId="49" fontId="12" fillId="0" borderId="3" xfId="0" applyNumberFormat="1" applyFont="1" applyFill="1" applyBorder="1"/>
    <xf numFmtId="0" fontId="9" fillId="0" borderId="3" xfId="0" applyFont="1" applyFill="1" applyBorder="1"/>
    <xf numFmtId="49" fontId="0" fillId="0" borderId="3" xfId="0" applyNumberFormat="1" applyFill="1" applyBorder="1" applyAlignment="1">
      <alignment vertical="center"/>
    </xf>
    <xf numFmtId="49" fontId="17" fillId="0" borderId="3" xfId="0" applyNumberFormat="1" applyFont="1" applyFill="1" applyBorder="1" applyAlignment="1">
      <alignment vertical="center"/>
    </xf>
    <xf numFmtId="1" fontId="2" fillId="0" borderId="4" xfId="0" applyNumberFormat="1" applyFont="1" applyFill="1" applyBorder="1" applyAlignment="1">
      <alignment horizontal="center"/>
    </xf>
    <xf numFmtId="0" fontId="12" fillId="0" borderId="3" xfId="0" applyFont="1" applyFill="1" applyBorder="1"/>
    <xf numFmtId="0" fontId="0" fillId="0" borderId="3" xfId="0" applyFill="1" applyBorder="1"/>
    <xf numFmtId="49" fontId="17" fillId="0" borderId="3" xfId="0" applyNumberFormat="1" applyFont="1" applyFill="1" applyBorder="1" applyAlignment="1">
      <alignment wrapText="1"/>
    </xf>
    <xf numFmtId="0" fontId="0" fillId="0" borderId="3" xfId="0" applyFill="1" applyBorder="1" applyAlignment="1">
      <alignment vertical="center"/>
    </xf>
    <xf numFmtId="0" fontId="0" fillId="2" borderId="18" xfId="0" applyFill="1" applyBorder="1"/>
    <xf numFmtId="0" fontId="18" fillId="2" borderId="11" xfId="0" applyFont="1" applyFill="1" applyBorder="1" applyAlignment="1">
      <alignment horizontal="left"/>
    </xf>
    <xf numFmtId="49" fontId="2" fillId="4" borderId="2" xfId="0" applyNumberFormat="1" applyFont="1" applyFill="1" applyBorder="1" applyAlignment="1">
      <alignment horizontal="right"/>
    </xf>
    <xf numFmtId="165" fontId="2" fillId="4" borderId="12" xfId="0" applyNumberFormat="1" applyFont="1" applyFill="1" applyBorder="1" applyAlignment="1">
      <alignment horizontal="right"/>
    </xf>
    <xf numFmtId="49" fontId="1" fillId="2" borderId="1" xfId="0" applyNumberFormat="1" applyFont="1" applyFill="1" applyBorder="1" applyAlignment="1">
      <alignment horizontal="left" wrapText="1"/>
    </xf>
    <xf numFmtId="0" fontId="1" fillId="2" borderId="1" xfId="0" applyFont="1" applyFill="1" applyBorder="1" applyAlignment="1">
      <alignment horizontal="left" wrapText="1"/>
    </xf>
    <xf numFmtId="0" fontId="1" fillId="2" borderId="19" xfId="0" applyFont="1" applyFill="1" applyBorder="1" applyAlignment="1">
      <alignment horizontal="left" wrapText="1"/>
    </xf>
    <xf numFmtId="0" fontId="1" fillId="2" borderId="20" xfId="0" applyFont="1" applyFill="1" applyBorder="1" applyAlignment="1">
      <alignment horizontal="left" wrapText="1"/>
    </xf>
    <xf numFmtId="0" fontId="1" fillId="2" borderId="21" xfId="0" applyFont="1" applyFill="1" applyBorder="1" applyAlignment="1">
      <alignment horizontal="left" wrapText="1"/>
    </xf>
    <xf numFmtId="0" fontId="1" fillId="2" borderId="22" xfId="0" applyFont="1" applyFill="1" applyBorder="1" applyAlignment="1">
      <alignment horizontal="left" wrapText="1"/>
    </xf>
    <xf numFmtId="0" fontId="1" fillId="2" borderId="0" xfId="0" applyFont="1" applyFill="1" applyBorder="1" applyAlignment="1">
      <alignment horizontal="left" wrapText="1"/>
    </xf>
    <xf numFmtId="0" fontId="1" fillId="2" borderId="23" xfId="0" applyFont="1" applyFill="1" applyBorder="1" applyAlignment="1">
      <alignment horizontal="left" wrapText="1"/>
    </xf>
    <xf numFmtId="0" fontId="1" fillId="2" borderId="24" xfId="0" applyFont="1" applyFill="1" applyBorder="1" applyAlignment="1">
      <alignment horizontal="left" wrapText="1"/>
    </xf>
    <xf numFmtId="0" fontId="1" fillId="2" borderId="25" xfId="0" applyFont="1" applyFill="1" applyBorder="1" applyAlignment="1">
      <alignment horizontal="left" wrapText="1"/>
    </xf>
    <xf numFmtId="0" fontId="1" fillId="2" borderId="26" xfId="0" applyFont="1" applyFill="1" applyBorder="1" applyAlignment="1">
      <alignment horizontal="left" wrapText="1"/>
    </xf>
    <xf numFmtId="49" fontId="2" fillId="2" borderId="17" xfId="0" applyNumberFormat="1" applyFont="1" applyFill="1" applyBorder="1" applyAlignment="1">
      <alignment horizontal="left"/>
    </xf>
    <xf numFmtId="0" fontId="2" fillId="2" borderId="14" xfId="0" applyFont="1" applyFill="1" applyBorder="1" applyAlignment="1">
      <alignment horizontal="left"/>
    </xf>
    <xf numFmtId="49" fontId="6" fillId="2" borderId="1" xfId="0" applyNumberFormat="1" applyFont="1" applyFill="1" applyBorder="1" applyAlignment="1">
      <alignment horizontal="center"/>
    </xf>
    <xf numFmtId="164" fontId="8" fillId="2" borderId="1" xfId="0" applyNumberFormat="1" applyFont="1" applyFill="1" applyBorder="1" applyAlignment="1">
      <alignment horizontal="center"/>
    </xf>
    <xf numFmtId="49" fontId="12" fillId="0" borderId="3" xfId="0" applyNumberFormat="1" applyFont="1" applyFill="1" applyBorder="1" applyAlignment="1">
      <alignment horizontal="left"/>
    </xf>
    <xf numFmtId="0" fontId="12" fillId="0" borderId="3" xfId="0" applyFont="1" applyFill="1" applyBorder="1" applyAlignment="1">
      <alignment horizontal="left"/>
    </xf>
    <xf numFmtId="49" fontId="15" fillId="2" borderId="4" xfId="0" applyNumberFormat="1" applyFont="1" applyFill="1" applyBorder="1" applyAlignment="1">
      <alignment horizontal="center" vertical="center"/>
    </xf>
    <xf numFmtId="0" fontId="15" fillId="2" borderId="1" xfId="0" applyFont="1" applyFill="1" applyBorder="1" applyAlignment="1">
      <alignment horizontal="center" vertical="center"/>
    </xf>
    <xf numFmtId="0" fontId="15" fillId="2" borderId="4" xfId="0" applyFont="1" applyFill="1" applyBorder="1" applyAlignment="1">
      <alignment horizontal="center" vertical="center"/>
    </xf>
    <xf numFmtId="49" fontId="2" fillId="3" borderId="1" xfId="0" applyNumberFormat="1" applyFont="1" applyFill="1" applyBorder="1" applyAlignment="1">
      <alignment horizontal="right"/>
    </xf>
    <xf numFmtId="165" fontId="2" fillId="3" borderId="8" xfId="0" applyNumberFormat="1" applyFont="1" applyFill="1" applyBorder="1" applyAlignment="1">
      <alignment horizontal="right"/>
    </xf>
    <xf numFmtId="49" fontId="1" fillId="2" borderId="19" xfId="0" applyNumberFormat="1" applyFont="1" applyFill="1" applyBorder="1" applyAlignment="1">
      <alignment horizontal="center" wrapText="1"/>
    </xf>
    <xf numFmtId="49" fontId="1" fillId="2" borderId="20" xfId="0" applyNumberFormat="1" applyFont="1" applyFill="1" applyBorder="1" applyAlignment="1">
      <alignment horizontal="center" wrapText="1"/>
    </xf>
    <xf numFmtId="49" fontId="1" fillId="2" borderId="21" xfId="0" applyNumberFormat="1" applyFont="1" applyFill="1" applyBorder="1" applyAlignment="1">
      <alignment horizontal="center" wrapText="1"/>
    </xf>
    <xf numFmtId="49" fontId="1" fillId="2" borderId="22" xfId="0" applyNumberFormat="1" applyFont="1" applyFill="1" applyBorder="1" applyAlignment="1">
      <alignment horizontal="center" wrapText="1"/>
    </xf>
    <xf numFmtId="49" fontId="1" fillId="2" borderId="0" xfId="0" applyNumberFormat="1" applyFont="1" applyFill="1" applyBorder="1" applyAlignment="1">
      <alignment horizontal="center" wrapText="1"/>
    </xf>
    <xf numFmtId="49" fontId="1" fillId="2" borderId="23" xfId="0" applyNumberFormat="1" applyFont="1" applyFill="1" applyBorder="1" applyAlignment="1">
      <alignment horizontal="center" wrapText="1"/>
    </xf>
    <xf numFmtId="49" fontId="1" fillId="2" borderId="24" xfId="0" applyNumberFormat="1" applyFont="1" applyFill="1" applyBorder="1" applyAlignment="1">
      <alignment horizontal="center" wrapText="1"/>
    </xf>
    <xf numFmtId="49" fontId="1" fillId="2" borderId="25" xfId="0" applyNumberFormat="1" applyFont="1" applyFill="1" applyBorder="1" applyAlignment="1">
      <alignment horizontal="center" wrapText="1"/>
    </xf>
    <xf numFmtId="49" fontId="1" fillId="2" borderId="26" xfId="0" applyNumberFormat="1" applyFont="1" applyFill="1" applyBorder="1" applyAlignment="1">
      <alignment horizontal="center" wrapText="1"/>
    </xf>
    <xf numFmtId="0" fontId="1" fillId="2" borderId="19" xfId="0" applyFont="1" applyFill="1" applyBorder="1" applyAlignment="1">
      <alignment horizontal="center" wrapText="1"/>
    </xf>
    <xf numFmtId="0" fontId="1" fillId="2" borderId="20" xfId="0" applyFont="1" applyFill="1" applyBorder="1" applyAlignment="1">
      <alignment horizontal="center" wrapText="1"/>
    </xf>
    <xf numFmtId="0" fontId="1" fillId="2" borderId="21" xfId="0" applyFont="1" applyFill="1" applyBorder="1" applyAlignment="1">
      <alignment horizontal="center" wrapText="1"/>
    </xf>
    <xf numFmtId="0" fontId="1" fillId="2" borderId="22" xfId="0" applyFont="1" applyFill="1" applyBorder="1" applyAlignment="1">
      <alignment horizontal="center" wrapText="1"/>
    </xf>
    <xf numFmtId="0" fontId="1" fillId="2" borderId="0" xfId="0" applyFont="1" applyFill="1" applyBorder="1" applyAlignment="1">
      <alignment horizontal="center" wrapText="1"/>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 fillId="2" borderId="25" xfId="0" applyFont="1" applyFill="1" applyBorder="1" applyAlignment="1">
      <alignment horizontal="center" wrapText="1"/>
    </xf>
    <xf numFmtId="0" fontId="1" fillId="2" borderId="26" xfId="0" applyFont="1" applyFill="1" applyBorder="1" applyAlignment="1">
      <alignment horizont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0000"/>
      <rgbColor rgb="FF0000FF"/>
      <rgbColor rgb="FF006666"/>
      <rgbColor rgb="FFFFFF00"/>
      <rgbColor rgb="FFFFC000"/>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4.jpeg"/><Relationship Id="rId18" Type="http://schemas.openxmlformats.org/officeDocument/2006/relationships/image" Target="../media/image19.jpeg"/><Relationship Id="rId26" Type="http://schemas.openxmlformats.org/officeDocument/2006/relationships/image" Target="../media/image27.jpeg"/><Relationship Id="rId21" Type="http://schemas.openxmlformats.org/officeDocument/2006/relationships/image" Target="../media/image22.jpeg"/><Relationship Id="rId34" Type="http://schemas.openxmlformats.org/officeDocument/2006/relationships/image" Target="../media/image35.jpe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jpe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1.png"/><Relationship Id="rId2" Type="http://schemas.openxmlformats.org/officeDocument/2006/relationships/image" Target="../media/image3.jpeg"/><Relationship Id="rId16" Type="http://schemas.openxmlformats.org/officeDocument/2006/relationships/image" Target="../media/image17.png"/><Relationship Id="rId20" Type="http://schemas.openxmlformats.org/officeDocument/2006/relationships/image" Target="../media/image21.png"/><Relationship Id="rId29" Type="http://schemas.openxmlformats.org/officeDocument/2006/relationships/image" Target="../media/image30.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png"/><Relationship Id="rId24" Type="http://schemas.openxmlformats.org/officeDocument/2006/relationships/image" Target="../media/image25.jpeg"/><Relationship Id="rId32" Type="http://schemas.openxmlformats.org/officeDocument/2006/relationships/image" Target="../media/image33.png"/><Relationship Id="rId37" Type="http://schemas.openxmlformats.org/officeDocument/2006/relationships/image" Target="../media/image38.png"/><Relationship Id="rId5" Type="http://schemas.openxmlformats.org/officeDocument/2006/relationships/image" Target="../media/image6.jpeg"/><Relationship Id="rId15" Type="http://schemas.openxmlformats.org/officeDocument/2006/relationships/image" Target="../media/image16.jpeg"/><Relationship Id="rId23" Type="http://schemas.openxmlformats.org/officeDocument/2006/relationships/image" Target="../media/image24.jpeg"/><Relationship Id="rId28" Type="http://schemas.openxmlformats.org/officeDocument/2006/relationships/image" Target="../media/image29.png"/><Relationship Id="rId36" Type="http://schemas.openxmlformats.org/officeDocument/2006/relationships/image" Target="../media/image37.png"/><Relationship Id="rId10" Type="http://schemas.openxmlformats.org/officeDocument/2006/relationships/image" Target="../media/image11.jpeg"/><Relationship Id="rId19" Type="http://schemas.openxmlformats.org/officeDocument/2006/relationships/image" Target="../media/image20.jpeg"/><Relationship Id="rId31" Type="http://schemas.openxmlformats.org/officeDocument/2006/relationships/image" Target="../media/image32.pn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 Id="rId22" Type="http://schemas.openxmlformats.org/officeDocument/2006/relationships/image" Target="../media/image23.jpe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jpeg"/><Relationship Id="rId8" Type="http://schemas.openxmlformats.org/officeDocument/2006/relationships/image" Target="../media/image9.jpeg"/><Relationship Id="rId3"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1412357</xdr:colOff>
      <xdr:row>3</xdr:row>
      <xdr:rowOff>75565</xdr:rowOff>
    </xdr:to>
    <xdr:pic>
      <xdr:nvPicPr>
        <xdr:cNvPr id="3" name="Picture 9" descr="Picture 9">
          <a:extLst>
            <a:ext uri="{FF2B5EF4-FFF2-40B4-BE49-F238E27FC236}">
              <a16:creationId xmlns:a16="http://schemas.microsoft.com/office/drawing/2014/main" id="{8BF1320E-BC48-4BD1-B5C0-5501EEE414F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1412357" cy="789940"/>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231321</xdr:colOff>
      <xdr:row>24</xdr:row>
      <xdr:rowOff>72755</xdr:rowOff>
    </xdr:from>
    <xdr:to>
      <xdr:col>2</xdr:col>
      <xdr:colOff>571500</xdr:colOff>
      <xdr:row>24</xdr:row>
      <xdr:rowOff>653148</xdr:rowOff>
    </xdr:to>
    <xdr:pic>
      <xdr:nvPicPr>
        <xdr:cNvPr id="93" name="รูปภาพ 239" descr="รูปภาพ 239">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5400221" y="124384165"/>
          <a:ext cx="340180" cy="580394"/>
        </a:xfrm>
        <a:prstGeom prst="rect">
          <a:avLst/>
        </a:prstGeom>
        <a:ln w="12700" cap="flat">
          <a:noFill/>
          <a:miter lim="400000"/>
        </a:ln>
        <a:effectLst/>
      </xdr:spPr>
    </xdr:pic>
    <xdr:clientData/>
  </xdr:twoCellAnchor>
  <xdr:twoCellAnchor>
    <xdr:from>
      <xdr:col>2</xdr:col>
      <xdr:colOff>231321</xdr:colOff>
      <xdr:row>23</xdr:row>
      <xdr:rowOff>64750</xdr:rowOff>
    </xdr:from>
    <xdr:to>
      <xdr:col>2</xdr:col>
      <xdr:colOff>625928</xdr:colOff>
      <xdr:row>23</xdr:row>
      <xdr:rowOff>746002</xdr:rowOff>
    </xdr:to>
    <xdr:pic>
      <xdr:nvPicPr>
        <xdr:cNvPr id="94" name="รูปภาพ 240" descr="รูปภาพ 240">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5400221" y="123614160"/>
          <a:ext cx="394608" cy="681253"/>
        </a:xfrm>
        <a:prstGeom prst="rect">
          <a:avLst/>
        </a:prstGeom>
        <a:ln w="12700" cap="flat">
          <a:noFill/>
          <a:miter lim="400000"/>
        </a:ln>
        <a:effectLst/>
      </xdr:spPr>
    </xdr:pic>
    <xdr:clientData/>
  </xdr:twoCellAnchor>
  <xdr:twoCellAnchor>
    <xdr:from>
      <xdr:col>2</xdr:col>
      <xdr:colOff>312963</xdr:colOff>
      <xdr:row>42</xdr:row>
      <xdr:rowOff>35666</xdr:rowOff>
    </xdr:from>
    <xdr:to>
      <xdr:col>2</xdr:col>
      <xdr:colOff>539520</xdr:colOff>
      <xdr:row>43</xdr:row>
      <xdr:rowOff>791</xdr:rowOff>
    </xdr:to>
    <xdr:pic>
      <xdr:nvPicPr>
        <xdr:cNvPr id="95" name="รูปภาพ 232" descr="รูปภาพ 232">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5481863" y="138063076"/>
          <a:ext cx="226558" cy="727126"/>
        </a:xfrm>
        <a:prstGeom prst="rect">
          <a:avLst/>
        </a:prstGeom>
        <a:ln w="12700" cap="flat">
          <a:noFill/>
          <a:miter lim="400000"/>
        </a:ln>
        <a:effectLst/>
      </xdr:spPr>
    </xdr:pic>
    <xdr:clientData/>
  </xdr:twoCellAnchor>
  <xdr:twoCellAnchor>
    <xdr:from>
      <xdr:col>2</xdr:col>
      <xdr:colOff>131107</xdr:colOff>
      <xdr:row>39</xdr:row>
      <xdr:rowOff>757284</xdr:rowOff>
    </xdr:from>
    <xdr:to>
      <xdr:col>2</xdr:col>
      <xdr:colOff>728319</xdr:colOff>
      <xdr:row>41</xdr:row>
      <xdr:rowOff>24033</xdr:rowOff>
    </xdr:to>
    <xdr:pic>
      <xdr:nvPicPr>
        <xdr:cNvPr id="96" name="รูปภาพ 236" descr="รูปภาพ 236">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5300007" y="136498694"/>
          <a:ext cx="597213" cy="790750"/>
        </a:xfrm>
        <a:prstGeom prst="rect">
          <a:avLst/>
        </a:prstGeom>
        <a:ln w="12700" cap="flat">
          <a:noFill/>
          <a:miter lim="400000"/>
        </a:ln>
        <a:effectLst/>
      </xdr:spPr>
    </xdr:pic>
    <xdr:clientData/>
  </xdr:twoCellAnchor>
  <xdr:twoCellAnchor>
    <xdr:from>
      <xdr:col>2</xdr:col>
      <xdr:colOff>237752</xdr:colOff>
      <xdr:row>39</xdr:row>
      <xdr:rowOff>56763</xdr:rowOff>
    </xdr:from>
    <xdr:to>
      <xdr:col>2</xdr:col>
      <xdr:colOff>631369</xdr:colOff>
      <xdr:row>39</xdr:row>
      <xdr:rowOff>700506</xdr:rowOff>
    </xdr:to>
    <xdr:pic>
      <xdr:nvPicPr>
        <xdr:cNvPr id="97" name="รูปภาพ 241" descr="รูปภาพ 241">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406652" y="135798173"/>
          <a:ext cx="393618" cy="643744"/>
        </a:xfrm>
        <a:prstGeom prst="rect">
          <a:avLst/>
        </a:prstGeom>
        <a:ln w="12700" cap="flat">
          <a:noFill/>
          <a:miter lim="400000"/>
        </a:ln>
        <a:effectLst/>
      </xdr:spPr>
    </xdr:pic>
    <xdr:clientData/>
  </xdr:twoCellAnchor>
  <xdr:twoCellAnchor>
    <xdr:from>
      <xdr:col>2</xdr:col>
      <xdr:colOff>277864</xdr:colOff>
      <xdr:row>38</xdr:row>
      <xdr:rowOff>138742</xdr:rowOff>
    </xdr:from>
    <xdr:to>
      <xdr:col>2</xdr:col>
      <xdr:colOff>609257</xdr:colOff>
      <xdr:row>38</xdr:row>
      <xdr:rowOff>759219</xdr:rowOff>
    </xdr:to>
    <xdr:pic>
      <xdr:nvPicPr>
        <xdr:cNvPr id="98" name="รูปภาพ 242" descr="รูปภาพ 242">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5446764" y="135118152"/>
          <a:ext cx="331393" cy="620478"/>
        </a:xfrm>
        <a:prstGeom prst="rect">
          <a:avLst/>
        </a:prstGeom>
        <a:ln w="12700" cap="flat">
          <a:noFill/>
          <a:miter lim="400000"/>
        </a:ln>
        <a:effectLst/>
      </xdr:spPr>
    </xdr:pic>
    <xdr:clientData/>
  </xdr:twoCellAnchor>
  <xdr:twoCellAnchor>
    <xdr:from>
      <xdr:col>2</xdr:col>
      <xdr:colOff>95422</xdr:colOff>
      <xdr:row>37</xdr:row>
      <xdr:rowOff>54989</xdr:rowOff>
    </xdr:from>
    <xdr:to>
      <xdr:col>2</xdr:col>
      <xdr:colOff>744987</xdr:colOff>
      <xdr:row>37</xdr:row>
      <xdr:rowOff>758351</xdr:rowOff>
    </xdr:to>
    <xdr:pic>
      <xdr:nvPicPr>
        <xdr:cNvPr id="99" name="รูปภาพ 243" descr="รูปภาพ 243">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5264322" y="134272399"/>
          <a:ext cx="649566" cy="703363"/>
        </a:xfrm>
        <a:prstGeom prst="rect">
          <a:avLst/>
        </a:prstGeom>
        <a:ln w="12700" cap="flat">
          <a:noFill/>
          <a:miter lim="400000"/>
        </a:ln>
        <a:effectLst/>
      </xdr:spPr>
    </xdr:pic>
    <xdr:clientData/>
  </xdr:twoCellAnchor>
  <xdr:twoCellAnchor>
    <xdr:from>
      <xdr:col>2</xdr:col>
      <xdr:colOff>178629</xdr:colOff>
      <xdr:row>36</xdr:row>
      <xdr:rowOff>28212</xdr:rowOff>
    </xdr:from>
    <xdr:to>
      <xdr:col>2</xdr:col>
      <xdr:colOff>715733</xdr:colOff>
      <xdr:row>36</xdr:row>
      <xdr:rowOff>752819</xdr:rowOff>
    </xdr:to>
    <xdr:pic>
      <xdr:nvPicPr>
        <xdr:cNvPr id="100" name="รูปภาพ 244" descr="รูปภาพ 244">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5347529" y="133483622"/>
          <a:ext cx="537105" cy="724608"/>
        </a:xfrm>
        <a:prstGeom prst="rect">
          <a:avLst/>
        </a:prstGeom>
        <a:ln w="12700" cap="flat">
          <a:noFill/>
          <a:miter lim="400000"/>
        </a:ln>
        <a:effectLst/>
      </xdr:spPr>
    </xdr:pic>
    <xdr:clientData/>
  </xdr:twoCellAnchor>
  <xdr:twoCellAnchor>
    <xdr:from>
      <xdr:col>2</xdr:col>
      <xdr:colOff>149340</xdr:colOff>
      <xdr:row>35</xdr:row>
      <xdr:rowOff>61513</xdr:rowOff>
    </xdr:from>
    <xdr:to>
      <xdr:col>2</xdr:col>
      <xdr:colOff>692262</xdr:colOff>
      <xdr:row>35</xdr:row>
      <xdr:rowOff>740169</xdr:rowOff>
    </xdr:to>
    <xdr:pic>
      <xdr:nvPicPr>
        <xdr:cNvPr id="101" name="รูปภาพ 246" descr="รูปภาพ 246">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5318240" y="132754923"/>
          <a:ext cx="542923" cy="678657"/>
        </a:xfrm>
        <a:prstGeom prst="rect">
          <a:avLst/>
        </a:prstGeom>
        <a:ln w="12700" cap="flat">
          <a:noFill/>
          <a:miter lim="400000"/>
        </a:ln>
        <a:effectLst/>
      </xdr:spPr>
    </xdr:pic>
    <xdr:clientData/>
  </xdr:twoCellAnchor>
  <xdr:twoCellAnchor>
    <xdr:from>
      <xdr:col>2</xdr:col>
      <xdr:colOff>95241</xdr:colOff>
      <xdr:row>34</xdr:row>
      <xdr:rowOff>36348</xdr:rowOff>
    </xdr:from>
    <xdr:to>
      <xdr:col>2</xdr:col>
      <xdr:colOff>756555</xdr:colOff>
      <xdr:row>34</xdr:row>
      <xdr:rowOff>647127</xdr:rowOff>
    </xdr:to>
    <xdr:pic>
      <xdr:nvPicPr>
        <xdr:cNvPr id="102" name="รูปภาพ 248" descr="รูปภาพ 248">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5264141" y="131967758"/>
          <a:ext cx="661314" cy="610780"/>
        </a:xfrm>
        <a:prstGeom prst="rect">
          <a:avLst/>
        </a:prstGeom>
        <a:ln w="12700" cap="flat">
          <a:noFill/>
          <a:miter lim="400000"/>
        </a:ln>
        <a:effectLst/>
      </xdr:spPr>
    </xdr:pic>
    <xdr:clientData/>
  </xdr:twoCellAnchor>
  <xdr:twoCellAnchor>
    <xdr:from>
      <xdr:col>2</xdr:col>
      <xdr:colOff>257721</xdr:colOff>
      <xdr:row>32</xdr:row>
      <xdr:rowOff>54332</xdr:rowOff>
    </xdr:from>
    <xdr:to>
      <xdr:col>2</xdr:col>
      <xdr:colOff>571500</xdr:colOff>
      <xdr:row>32</xdr:row>
      <xdr:rowOff>681890</xdr:rowOff>
    </xdr:to>
    <xdr:pic>
      <xdr:nvPicPr>
        <xdr:cNvPr id="103" name="รูปภาพ 1" descr="รูปภาพ 1">
          <a:extLst>
            <a:ext uri="{FF2B5EF4-FFF2-40B4-BE49-F238E27FC236}">
              <a16:creationId xmlns:a16="http://schemas.microsoft.com/office/drawing/2014/main" id="{00000000-0008-0000-0100-000067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5426621" y="130461742"/>
          <a:ext cx="313779" cy="627559"/>
        </a:xfrm>
        <a:prstGeom prst="rect">
          <a:avLst/>
        </a:prstGeom>
        <a:ln w="12700" cap="flat">
          <a:noFill/>
          <a:miter lim="400000"/>
        </a:ln>
        <a:effectLst/>
      </xdr:spPr>
    </xdr:pic>
    <xdr:clientData/>
  </xdr:twoCellAnchor>
  <xdr:twoCellAnchor>
    <xdr:from>
      <xdr:col>2</xdr:col>
      <xdr:colOff>279434</xdr:colOff>
      <xdr:row>33</xdr:row>
      <xdr:rowOff>54431</xdr:rowOff>
    </xdr:from>
    <xdr:to>
      <xdr:col>2</xdr:col>
      <xdr:colOff>582502</xdr:colOff>
      <xdr:row>33</xdr:row>
      <xdr:rowOff>718651</xdr:rowOff>
    </xdr:to>
    <xdr:pic>
      <xdr:nvPicPr>
        <xdr:cNvPr id="104" name="รูปภาพ 213" descr="รูปภาพ 213">
          <a:extLst>
            <a:ext uri="{FF2B5EF4-FFF2-40B4-BE49-F238E27FC236}">
              <a16:creationId xmlns:a16="http://schemas.microsoft.com/office/drawing/2014/main" id="{00000000-0008-0000-0100-000068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5448334" y="131223841"/>
          <a:ext cx="303069" cy="664221"/>
        </a:xfrm>
        <a:prstGeom prst="rect">
          <a:avLst/>
        </a:prstGeom>
        <a:ln w="12700" cap="flat">
          <a:noFill/>
          <a:miter lim="400000"/>
        </a:ln>
        <a:effectLst/>
      </xdr:spPr>
    </xdr:pic>
    <xdr:clientData/>
  </xdr:twoCellAnchor>
  <xdr:twoCellAnchor>
    <xdr:from>
      <xdr:col>2</xdr:col>
      <xdr:colOff>231321</xdr:colOff>
      <xdr:row>25</xdr:row>
      <xdr:rowOff>113571</xdr:rowOff>
    </xdr:from>
    <xdr:to>
      <xdr:col>2</xdr:col>
      <xdr:colOff>544287</xdr:colOff>
      <xdr:row>25</xdr:row>
      <xdr:rowOff>707569</xdr:rowOff>
    </xdr:to>
    <xdr:pic>
      <xdr:nvPicPr>
        <xdr:cNvPr id="105" name="รูปภาพ 239" descr="รูปภาพ 239">
          <a:extLst>
            <a:ext uri="{FF2B5EF4-FFF2-40B4-BE49-F238E27FC236}">
              <a16:creationId xmlns:a16="http://schemas.microsoft.com/office/drawing/2014/main" id="{00000000-0008-0000-0100-000069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a:xfrm>
          <a:off x="5400221" y="125186981"/>
          <a:ext cx="312967" cy="593999"/>
        </a:xfrm>
        <a:prstGeom prst="rect">
          <a:avLst/>
        </a:prstGeom>
        <a:ln w="12700" cap="flat">
          <a:noFill/>
          <a:miter lim="400000"/>
        </a:ln>
        <a:effectLst/>
      </xdr:spPr>
    </xdr:pic>
    <xdr:clientData/>
  </xdr:twoCellAnchor>
  <xdr:twoCellAnchor>
    <xdr:from>
      <xdr:col>2</xdr:col>
      <xdr:colOff>91688</xdr:colOff>
      <xdr:row>30</xdr:row>
      <xdr:rowOff>104462</xdr:rowOff>
    </xdr:from>
    <xdr:to>
      <xdr:col>2</xdr:col>
      <xdr:colOff>723238</xdr:colOff>
      <xdr:row>30</xdr:row>
      <xdr:rowOff>748392</xdr:rowOff>
    </xdr:to>
    <xdr:pic>
      <xdr:nvPicPr>
        <xdr:cNvPr id="106" name="รูปภาพ 270" descr="รูปภาพ 270">
          <a:extLst>
            <a:ext uri="{FF2B5EF4-FFF2-40B4-BE49-F238E27FC236}">
              <a16:creationId xmlns:a16="http://schemas.microsoft.com/office/drawing/2014/main" id="{00000000-0008-0000-0100-00006A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5260588" y="128987872"/>
          <a:ext cx="631551" cy="643931"/>
        </a:xfrm>
        <a:prstGeom prst="rect">
          <a:avLst/>
        </a:prstGeom>
        <a:ln w="12700" cap="flat">
          <a:noFill/>
          <a:miter lim="400000"/>
        </a:ln>
        <a:effectLst/>
      </xdr:spPr>
    </xdr:pic>
    <xdr:clientData/>
  </xdr:twoCellAnchor>
  <xdr:twoCellAnchor>
    <xdr:from>
      <xdr:col>2</xdr:col>
      <xdr:colOff>220450</xdr:colOff>
      <xdr:row>29</xdr:row>
      <xdr:rowOff>57858</xdr:rowOff>
    </xdr:from>
    <xdr:to>
      <xdr:col>2</xdr:col>
      <xdr:colOff>577255</xdr:colOff>
      <xdr:row>29</xdr:row>
      <xdr:rowOff>754225</xdr:rowOff>
    </xdr:to>
    <xdr:pic>
      <xdr:nvPicPr>
        <xdr:cNvPr id="107" name="รูปภาพ 273" descr="รูปภาพ 273">
          <a:extLst>
            <a:ext uri="{FF2B5EF4-FFF2-40B4-BE49-F238E27FC236}">
              <a16:creationId xmlns:a16="http://schemas.microsoft.com/office/drawing/2014/main" id="{00000000-0008-0000-0100-00006B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a:xfrm>
          <a:off x="5389350" y="128179268"/>
          <a:ext cx="356806" cy="696368"/>
        </a:xfrm>
        <a:prstGeom prst="rect">
          <a:avLst/>
        </a:prstGeom>
        <a:ln w="12700" cap="flat">
          <a:noFill/>
          <a:miter lim="400000"/>
        </a:ln>
        <a:effectLst/>
      </xdr:spPr>
    </xdr:pic>
    <xdr:clientData/>
  </xdr:twoCellAnchor>
  <xdr:twoCellAnchor>
    <xdr:from>
      <xdr:col>2</xdr:col>
      <xdr:colOff>242217</xdr:colOff>
      <xdr:row>26</xdr:row>
      <xdr:rowOff>86565</xdr:rowOff>
    </xdr:from>
    <xdr:to>
      <xdr:col>2</xdr:col>
      <xdr:colOff>534137</xdr:colOff>
      <xdr:row>26</xdr:row>
      <xdr:rowOff>632951</xdr:rowOff>
    </xdr:to>
    <xdr:pic>
      <xdr:nvPicPr>
        <xdr:cNvPr id="108" name="รูปภาพ 266" descr="รูปภาพ 266">
          <a:extLst>
            <a:ext uri="{FF2B5EF4-FFF2-40B4-BE49-F238E27FC236}">
              <a16:creationId xmlns:a16="http://schemas.microsoft.com/office/drawing/2014/main" id="{00000000-0008-0000-0100-00006C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5411116" y="125921975"/>
          <a:ext cx="291922" cy="546387"/>
        </a:xfrm>
        <a:prstGeom prst="rect">
          <a:avLst/>
        </a:prstGeom>
        <a:ln w="12700" cap="flat">
          <a:noFill/>
          <a:miter lim="400000"/>
        </a:ln>
        <a:effectLst/>
      </xdr:spPr>
    </xdr:pic>
    <xdr:clientData/>
  </xdr:twoCellAnchor>
  <xdr:twoCellAnchor>
    <xdr:from>
      <xdr:col>2</xdr:col>
      <xdr:colOff>211830</xdr:colOff>
      <xdr:row>28</xdr:row>
      <xdr:rowOff>34724</xdr:rowOff>
    </xdr:from>
    <xdr:to>
      <xdr:col>2</xdr:col>
      <xdr:colOff>504661</xdr:colOff>
      <xdr:row>28</xdr:row>
      <xdr:rowOff>713715</xdr:rowOff>
    </xdr:to>
    <xdr:pic>
      <xdr:nvPicPr>
        <xdr:cNvPr id="109" name="รูปภาพ 274" descr="รูปภาพ 274">
          <a:extLst>
            <a:ext uri="{FF2B5EF4-FFF2-40B4-BE49-F238E27FC236}">
              <a16:creationId xmlns:a16="http://schemas.microsoft.com/office/drawing/2014/main" id="{00000000-0008-0000-0100-00006D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a:xfrm>
          <a:off x="5380729" y="127394134"/>
          <a:ext cx="292833" cy="678992"/>
        </a:xfrm>
        <a:prstGeom prst="rect">
          <a:avLst/>
        </a:prstGeom>
        <a:ln w="12700" cap="flat">
          <a:noFill/>
          <a:miter lim="400000"/>
        </a:ln>
        <a:effectLst/>
      </xdr:spPr>
    </xdr:pic>
    <xdr:clientData/>
  </xdr:twoCellAnchor>
  <xdr:twoCellAnchor>
    <xdr:from>
      <xdr:col>2</xdr:col>
      <xdr:colOff>220386</xdr:colOff>
      <xdr:row>27</xdr:row>
      <xdr:rowOff>65667</xdr:rowOff>
    </xdr:from>
    <xdr:to>
      <xdr:col>2</xdr:col>
      <xdr:colOff>529112</xdr:colOff>
      <xdr:row>27</xdr:row>
      <xdr:rowOff>732752</xdr:rowOff>
    </xdr:to>
    <xdr:pic>
      <xdr:nvPicPr>
        <xdr:cNvPr id="110" name="รูปภาพ 275" descr="รูปภาพ 275">
          <a:extLst>
            <a:ext uri="{FF2B5EF4-FFF2-40B4-BE49-F238E27FC236}">
              <a16:creationId xmlns:a16="http://schemas.microsoft.com/office/drawing/2014/main" id="{00000000-0008-0000-0100-00006E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a:xfrm>
          <a:off x="5389286" y="126663077"/>
          <a:ext cx="308726" cy="667086"/>
        </a:xfrm>
        <a:prstGeom prst="rect">
          <a:avLst/>
        </a:prstGeom>
        <a:ln w="12700" cap="flat">
          <a:noFill/>
          <a:miter lim="400000"/>
        </a:ln>
        <a:effectLst/>
      </xdr:spPr>
    </xdr:pic>
    <xdr:clientData/>
  </xdr:twoCellAnchor>
  <xdr:twoCellAnchor>
    <xdr:from>
      <xdr:col>2</xdr:col>
      <xdr:colOff>221855</xdr:colOff>
      <xdr:row>51</xdr:row>
      <xdr:rowOff>37030</xdr:rowOff>
    </xdr:from>
    <xdr:to>
      <xdr:col>2</xdr:col>
      <xdr:colOff>586630</xdr:colOff>
      <xdr:row>51</xdr:row>
      <xdr:rowOff>717572</xdr:rowOff>
    </xdr:to>
    <xdr:pic>
      <xdr:nvPicPr>
        <xdr:cNvPr id="111" name="รูปภาพ 197" descr="รูปภาพ 197">
          <a:extLst>
            <a:ext uri="{FF2B5EF4-FFF2-40B4-BE49-F238E27FC236}">
              <a16:creationId xmlns:a16="http://schemas.microsoft.com/office/drawing/2014/main" id="{00000000-0008-0000-0100-00006F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5390755" y="144922440"/>
          <a:ext cx="364776" cy="680543"/>
        </a:xfrm>
        <a:prstGeom prst="rect">
          <a:avLst/>
        </a:prstGeom>
        <a:ln w="12700" cap="flat">
          <a:noFill/>
          <a:miter lim="400000"/>
        </a:ln>
        <a:effectLst/>
      </xdr:spPr>
    </xdr:pic>
    <xdr:clientData/>
  </xdr:twoCellAnchor>
  <xdr:twoCellAnchor>
    <xdr:from>
      <xdr:col>2</xdr:col>
      <xdr:colOff>48357</xdr:colOff>
      <xdr:row>47</xdr:row>
      <xdr:rowOff>753291</xdr:rowOff>
    </xdr:from>
    <xdr:to>
      <xdr:col>2</xdr:col>
      <xdr:colOff>843983</xdr:colOff>
      <xdr:row>49</xdr:row>
      <xdr:rowOff>61029</xdr:rowOff>
    </xdr:to>
    <xdr:pic>
      <xdr:nvPicPr>
        <xdr:cNvPr id="112" name="รูปภาพ 202" descr="รูปภาพ 202">
          <a:extLst>
            <a:ext uri="{FF2B5EF4-FFF2-40B4-BE49-F238E27FC236}">
              <a16:creationId xmlns:a16="http://schemas.microsoft.com/office/drawing/2014/main" id="{00000000-0008-0000-0100-000070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5217257" y="142590701"/>
          <a:ext cx="795626" cy="831739"/>
        </a:xfrm>
        <a:prstGeom prst="rect">
          <a:avLst/>
        </a:prstGeom>
        <a:ln w="12700" cap="flat">
          <a:noFill/>
          <a:miter lim="400000"/>
        </a:ln>
        <a:effectLst/>
      </xdr:spPr>
    </xdr:pic>
    <xdr:clientData/>
  </xdr:twoCellAnchor>
  <xdr:twoCellAnchor>
    <xdr:from>
      <xdr:col>2</xdr:col>
      <xdr:colOff>217089</xdr:colOff>
      <xdr:row>50</xdr:row>
      <xdr:rowOff>54431</xdr:rowOff>
    </xdr:from>
    <xdr:to>
      <xdr:col>2</xdr:col>
      <xdr:colOff>604384</xdr:colOff>
      <xdr:row>51</xdr:row>
      <xdr:rowOff>16616</xdr:rowOff>
    </xdr:to>
    <xdr:pic>
      <xdr:nvPicPr>
        <xdr:cNvPr id="113" name="รูปภาพ 204" descr="รูปภาพ 204">
          <a:extLst>
            <a:ext uri="{FF2B5EF4-FFF2-40B4-BE49-F238E27FC236}">
              <a16:creationId xmlns:a16="http://schemas.microsoft.com/office/drawing/2014/main" id="{00000000-0008-0000-0100-000071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5385989" y="144177841"/>
          <a:ext cx="387296" cy="724186"/>
        </a:xfrm>
        <a:prstGeom prst="rect">
          <a:avLst/>
        </a:prstGeom>
        <a:ln w="12700" cap="flat">
          <a:noFill/>
          <a:miter lim="400000"/>
        </a:ln>
        <a:effectLst/>
      </xdr:spPr>
    </xdr:pic>
    <xdr:clientData/>
  </xdr:twoCellAnchor>
  <xdr:twoCellAnchor>
    <xdr:from>
      <xdr:col>2</xdr:col>
      <xdr:colOff>150019</xdr:colOff>
      <xdr:row>52</xdr:row>
      <xdr:rowOff>79161</xdr:rowOff>
    </xdr:from>
    <xdr:to>
      <xdr:col>2</xdr:col>
      <xdr:colOff>617423</xdr:colOff>
      <xdr:row>52</xdr:row>
      <xdr:rowOff>759752</xdr:rowOff>
    </xdr:to>
    <xdr:pic>
      <xdr:nvPicPr>
        <xdr:cNvPr id="114" name="รูปภาพ 207" descr="รูปภาพ 207">
          <a:extLst>
            <a:ext uri="{FF2B5EF4-FFF2-40B4-BE49-F238E27FC236}">
              <a16:creationId xmlns:a16="http://schemas.microsoft.com/office/drawing/2014/main" id="{00000000-0008-0000-0100-000072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5318919" y="145726571"/>
          <a:ext cx="467405" cy="680592"/>
        </a:xfrm>
        <a:prstGeom prst="rect">
          <a:avLst/>
        </a:prstGeom>
        <a:ln w="12700" cap="flat">
          <a:noFill/>
          <a:miter lim="400000"/>
        </a:ln>
        <a:effectLst/>
      </xdr:spPr>
    </xdr:pic>
    <xdr:clientData/>
  </xdr:twoCellAnchor>
  <xdr:twoCellAnchor>
    <xdr:from>
      <xdr:col>2</xdr:col>
      <xdr:colOff>155426</xdr:colOff>
      <xdr:row>47</xdr:row>
      <xdr:rowOff>23710</xdr:rowOff>
    </xdr:from>
    <xdr:to>
      <xdr:col>2</xdr:col>
      <xdr:colOff>615381</xdr:colOff>
      <xdr:row>47</xdr:row>
      <xdr:rowOff>693747</xdr:rowOff>
    </xdr:to>
    <xdr:pic>
      <xdr:nvPicPr>
        <xdr:cNvPr id="115" name="รูปภาพ 209" descr="รูปภาพ 209">
          <a:extLst>
            <a:ext uri="{FF2B5EF4-FFF2-40B4-BE49-F238E27FC236}">
              <a16:creationId xmlns:a16="http://schemas.microsoft.com/office/drawing/2014/main" id="{00000000-0008-0000-0100-000073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5324326" y="141861120"/>
          <a:ext cx="459956" cy="670038"/>
        </a:xfrm>
        <a:prstGeom prst="rect">
          <a:avLst/>
        </a:prstGeom>
        <a:ln w="12700" cap="flat">
          <a:noFill/>
          <a:miter lim="400000"/>
        </a:ln>
        <a:effectLst/>
      </xdr:spPr>
    </xdr:pic>
    <xdr:clientData/>
  </xdr:twoCellAnchor>
  <xdr:twoCellAnchor>
    <xdr:from>
      <xdr:col>2</xdr:col>
      <xdr:colOff>231321</xdr:colOff>
      <xdr:row>46</xdr:row>
      <xdr:rowOff>40081</xdr:rowOff>
    </xdr:from>
    <xdr:to>
      <xdr:col>2</xdr:col>
      <xdr:colOff>598715</xdr:colOff>
      <xdr:row>47</xdr:row>
      <xdr:rowOff>48775</xdr:rowOff>
    </xdr:to>
    <xdr:pic>
      <xdr:nvPicPr>
        <xdr:cNvPr id="116" name="รูปภาพ 215" descr="รูปภาพ 215">
          <a:extLst>
            <a:ext uri="{FF2B5EF4-FFF2-40B4-BE49-F238E27FC236}">
              <a16:creationId xmlns:a16="http://schemas.microsoft.com/office/drawing/2014/main" id="{00000000-0008-0000-0100-000074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a:xfrm>
          <a:off x="5400221" y="141115491"/>
          <a:ext cx="367394" cy="770695"/>
        </a:xfrm>
        <a:prstGeom prst="rect">
          <a:avLst/>
        </a:prstGeom>
        <a:ln w="12700" cap="flat">
          <a:noFill/>
          <a:miter lim="400000"/>
        </a:ln>
        <a:effectLst/>
      </xdr:spPr>
    </xdr:pic>
    <xdr:clientData/>
  </xdr:twoCellAnchor>
  <xdr:twoCellAnchor>
    <xdr:from>
      <xdr:col>2</xdr:col>
      <xdr:colOff>274127</xdr:colOff>
      <xdr:row>44</xdr:row>
      <xdr:rowOff>75440</xdr:rowOff>
    </xdr:from>
    <xdr:to>
      <xdr:col>2</xdr:col>
      <xdr:colOff>588509</xdr:colOff>
      <xdr:row>45</xdr:row>
      <xdr:rowOff>65444</xdr:rowOff>
    </xdr:to>
    <xdr:pic>
      <xdr:nvPicPr>
        <xdr:cNvPr id="117" name="รูปภาพ 218" descr="รูปภาพ 218">
          <a:extLst>
            <a:ext uri="{FF2B5EF4-FFF2-40B4-BE49-F238E27FC236}">
              <a16:creationId xmlns:a16="http://schemas.microsoft.com/office/drawing/2014/main" id="{00000000-0008-0000-0100-000075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5443027" y="139626850"/>
          <a:ext cx="314383" cy="752005"/>
        </a:xfrm>
        <a:prstGeom prst="rect">
          <a:avLst/>
        </a:prstGeom>
        <a:ln w="12700" cap="flat">
          <a:noFill/>
          <a:miter lim="400000"/>
        </a:ln>
        <a:effectLst/>
      </xdr:spPr>
    </xdr:pic>
    <xdr:clientData/>
  </xdr:twoCellAnchor>
  <xdr:twoCellAnchor>
    <xdr:from>
      <xdr:col>2</xdr:col>
      <xdr:colOff>65423</xdr:colOff>
      <xdr:row>43</xdr:row>
      <xdr:rowOff>40813</xdr:rowOff>
    </xdr:from>
    <xdr:to>
      <xdr:col>2</xdr:col>
      <xdr:colOff>780031</xdr:colOff>
      <xdr:row>44</xdr:row>
      <xdr:rowOff>22929</xdr:rowOff>
    </xdr:to>
    <xdr:pic>
      <xdr:nvPicPr>
        <xdr:cNvPr id="118" name="รูปภาพ 219" descr="รูปภาพ 219">
          <a:extLst>
            <a:ext uri="{FF2B5EF4-FFF2-40B4-BE49-F238E27FC236}">
              <a16:creationId xmlns:a16="http://schemas.microsoft.com/office/drawing/2014/main" id="{00000000-0008-0000-0100-000076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5234323" y="138830223"/>
          <a:ext cx="714609" cy="744117"/>
        </a:xfrm>
        <a:prstGeom prst="rect">
          <a:avLst/>
        </a:prstGeom>
        <a:ln w="12700" cap="flat">
          <a:noFill/>
          <a:miter lim="400000"/>
        </a:ln>
        <a:effectLst/>
      </xdr:spPr>
    </xdr:pic>
    <xdr:clientData/>
  </xdr:twoCellAnchor>
  <xdr:twoCellAnchor>
    <xdr:from>
      <xdr:col>2</xdr:col>
      <xdr:colOff>204842</xdr:colOff>
      <xdr:row>49</xdr:row>
      <xdr:rowOff>48676</xdr:rowOff>
    </xdr:from>
    <xdr:to>
      <xdr:col>2</xdr:col>
      <xdr:colOff>611401</xdr:colOff>
      <xdr:row>50</xdr:row>
      <xdr:rowOff>48974</xdr:rowOff>
    </xdr:to>
    <xdr:pic>
      <xdr:nvPicPr>
        <xdr:cNvPr id="119" name="รูปภาพ 5" descr="รูปภาพ 5">
          <a:extLst>
            <a:ext uri="{FF2B5EF4-FFF2-40B4-BE49-F238E27FC236}">
              <a16:creationId xmlns:a16="http://schemas.microsoft.com/office/drawing/2014/main" id="{00000000-0008-0000-0100-000077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5373742" y="143410086"/>
          <a:ext cx="406560" cy="762299"/>
        </a:xfrm>
        <a:prstGeom prst="rect">
          <a:avLst/>
        </a:prstGeom>
        <a:ln w="12700" cap="flat">
          <a:noFill/>
          <a:miter lim="400000"/>
        </a:ln>
        <a:effectLst/>
      </xdr:spPr>
    </xdr:pic>
    <xdr:clientData/>
  </xdr:twoCellAnchor>
  <xdr:twoCellAnchor>
    <xdr:from>
      <xdr:col>2</xdr:col>
      <xdr:colOff>231322</xdr:colOff>
      <xdr:row>41</xdr:row>
      <xdr:rowOff>65421</xdr:rowOff>
    </xdr:from>
    <xdr:to>
      <xdr:col>2</xdr:col>
      <xdr:colOff>639535</xdr:colOff>
      <xdr:row>41</xdr:row>
      <xdr:rowOff>721170</xdr:rowOff>
    </xdr:to>
    <xdr:pic>
      <xdr:nvPicPr>
        <xdr:cNvPr id="139" name="Picture 220" descr="Picture 220">
          <a:extLst>
            <a:ext uri="{FF2B5EF4-FFF2-40B4-BE49-F238E27FC236}">
              <a16:creationId xmlns:a16="http://schemas.microsoft.com/office/drawing/2014/main" id="{00000000-0008-0000-0100-00008B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a:xfrm>
          <a:off x="5400222" y="137330831"/>
          <a:ext cx="408214" cy="655750"/>
        </a:xfrm>
        <a:prstGeom prst="rect">
          <a:avLst/>
        </a:prstGeom>
        <a:ln w="12700" cap="flat">
          <a:noFill/>
          <a:miter lim="400000"/>
        </a:ln>
        <a:effectLst/>
      </xdr:spPr>
    </xdr:pic>
    <xdr:clientData/>
  </xdr:twoCellAnchor>
  <xdr:twoCellAnchor>
    <xdr:from>
      <xdr:col>2</xdr:col>
      <xdr:colOff>176893</xdr:colOff>
      <xdr:row>45</xdr:row>
      <xdr:rowOff>23077</xdr:rowOff>
    </xdr:from>
    <xdr:to>
      <xdr:col>2</xdr:col>
      <xdr:colOff>680356</xdr:colOff>
      <xdr:row>46</xdr:row>
      <xdr:rowOff>27207</xdr:rowOff>
    </xdr:to>
    <xdr:pic>
      <xdr:nvPicPr>
        <xdr:cNvPr id="140" name="Picture 222" descr="Picture 222">
          <a:extLst>
            <a:ext uri="{FF2B5EF4-FFF2-40B4-BE49-F238E27FC236}">
              <a16:creationId xmlns:a16="http://schemas.microsoft.com/office/drawing/2014/main" id="{00000000-0008-0000-0100-00008C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a:xfrm>
          <a:off x="5345793" y="140336487"/>
          <a:ext cx="503464" cy="766131"/>
        </a:xfrm>
        <a:prstGeom prst="rect">
          <a:avLst/>
        </a:prstGeom>
        <a:ln w="12700" cap="flat">
          <a:noFill/>
          <a:miter lim="400000"/>
        </a:ln>
        <a:effectLst/>
      </xdr:spPr>
    </xdr:pic>
    <xdr:clientData/>
  </xdr:twoCellAnchor>
  <xdr:twoCellAnchor>
    <xdr:from>
      <xdr:col>2</xdr:col>
      <xdr:colOff>272143</xdr:colOff>
      <xdr:row>31</xdr:row>
      <xdr:rowOff>122458</xdr:rowOff>
    </xdr:from>
    <xdr:to>
      <xdr:col>2</xdr:col>
      <xdr:colOff>551155</xdr:colOff>
      <xdr:row>31</xdr:row>
      <xdr:rowOff>680613</xdr:rowOff>
    </xdr:to>
    <xdr:pic>
      <xdr:nvPicPr>
        <xdr:cNvPr id="141" name="Picture 224" descr="Picture 224">
          <a:extLst>
            <a:ext uri="{FF2B5EF4-FFF2-40B4-BE49-F238E27FC236}">
              <a16:creationId xmlns:a16="http://schemas.microsoft.com/office/drawing/2014/main" id="{00000000-0008-0000-0100-00008D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a:xfrm>
          <a:off x="5441043" y="129767868"/>
          <a:ext cx="279013" cy="558156"/>
        </a:xfrm>
        <a:prstGeom prst="rect">
          <a:avLst/>
        </a:prstGeom>
        <a:ln w="12700" cap="flat">
          <a:noFill/>
          <a:miter lim="400000"/>
        </a:ln>
        <a:effectLst/>
      </xdr:spPr>
    </xdr:pic>
    <xdr:clientData/>
  </xdr:twoCellAnchor>
  <xdr:twoCellAnchor>
    <xdr:from>
      <xdr:col>2</xdr:col>
      <xdr:colOff>299358</xdr:colOff>
      <xdr:row>16</xdr:row>
      <xdr:rowOff>55063</xdr:rowOff>
    </xdr:from>
    <xdr:to>
      <xdr:col>2</xdr:col>
      <xdr:colOff>595920</xdr:colOff>
      <xdr:row>16</xdr:row>
      <xdr:rowOff>693958</xdr:rowOff>
    </xdr:to>
    <xdr:pic>
      <xdr:nvPicPr>
        <xdr:cNvPr id="142" name="Picture 230" descr="Picture 230">
          <a:extLst>
            <a:ext uri="{FF2B5EF4-FFF2-40B4-BE49-F238E27FC236}">
              <a16:creationId xmlns:a16="http://schemas.microsoft.com/office/drawing/2014/main" id="{00000000-0008-0000-0100-00008E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a:xfrm>
          <a:off x="5468258" y="118270473"/>
          <a:ext cx="296563" cy="638896"/>
        </a:xfrm>
        <a:prstGeom prst="rect">
          <a:avLst/>
        </a:prstGeom>
        <a:ln w="12700" cap="flat">
          <a:noFill/>
          <a:miter lim="400000"/>
        </a:ln>
        <a:effectLst/>
      </xdr:spPr>
    </xdr:pic>
    <xdr:clientData/>
  </xdr:twoCellAnchor>
  <xdr:twoCellAnchor>
    <xdr:from>
      <xdr:col>2</xdr:col>
      <xdr:colOff>353786</xdr:colOff>
      <xdr:row>17</xdr:row>
      <xdr:rowOff>40813</xdr:rowOff>
    </xdr:from>
    <xdr:to>
      <xdr:col>2</xdr:col>
      <xdr:colOff>657952</xdr:colOff>
      <xdr:row>17</xdr:row>
      <xdr:rowOff>679708</xdr:rowOff>
    </xdr:to>
    <xdr:pic>
      <xdr:nvPicPr>
        <xdr:cNvPr id="143" name="Picture 231" descr="Picture 231">
          <a:extLst>
            <a:ext uri="{FF2B5EF4-FFF2-40B4-BE49-F238E27FC236}">
              <a16:creationId xmlns:a16="http://schemas.microsoft.com/office/drawing/2014/main" id="{00000000-0008-0000-0100-00008F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a:xfrm>
          <a:off x="5522686" y="119018223"/>
          <a:ext cx="304167" cy="638895"/>
        </a:xfrm>
        <a:prstGeom prst="rect">
          <a:avLst/>
        </a:prstGeom>
        <a:ln w="12700" cap="flat">
          <a:noFill/>
          <a:miter lim="400000"/>
        </a:ln>
        <a:effectLst/>
      </xdr:spPr>
    </xdr:pic>
    <xdr:clientData/>
  </xdr:twoCellAnchor>
  <xdr:twoCellAnchor>
    <xdr:from>
      <xdr:col>2</xdr:col>
      <xdr:colOff>312964</xdr:colOff>
      <xdr:row>18</xdr:row>
      <xdr:rowOff>81964</xdr:rowOff>
    </xdr:from>
    <xdr:to>
      <xdr:col>2</xdr:col>
      <xdr:colOff>670359</xdr:colOff>
      <xdr:row>18</xdr:row>
      <xdr:rowOff>720858</xdr:rowOff>
    </xdr:to>
    <xdr:pic>
      <xdr:nvPicPr>
        <xdr:cNvPr id="144" name="Picture 232" descr="Picture 232">
          <a:extLst>
            <a:ext uri="{FF2B5EF4-FFF2-40B4-BE49-F238E27FC236}">
              <a16:creationId xmlns:a16="http://schemas.microsoft.com/office/drawing/2014/main" id="{00000000-0008-0000-0100-000090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a:xfrm>
          <a:off x="5481864" y="119821374"/>
          <a:ext cx="357396" cy="638895"/>
        </a:xfrm>
        <a:prstGeom prst="rect">
          <a:avLst/>
        </a:prstGeom>
        <a:ln w="12700" cap="flat">
          <a:noFill/>
          <a:miter lim="400000"/>
        </a:ln>
        <a:effectLst/>
      </xdr:spPr>
    </xdr:pic>
    <xdr:clientData/>
  </xdr:twoCellAnchor>
  <xdr:twoCellAnchor>
    <xdr:from>
      <xdr:col>2</xdr:col>
      <xdr:colOff>217713</xdr:colOff>
      <xdr:row>20</xdr:row>
      <xdr:rowOff>110738</xdr:rowOff>
    </xdr:from>
    <xdr:to>
      <xdr:col>2</xdr:col>
      <xdr:colOff>789213</xdr:colOff>
      <xdr:row>20</xdr:row>
      <xdr:rowOff>749719</xdr:rowOff>
    </xdr:to>
    <xdr:pic>
      <xdr:nvPicPr>
        <xdr:cNvPr id="145" name="Picture 234" descr="Picture 234">
          <a:extLst>
            <a:ext uri="{FF2B5EF4-FFF2-40B4-BE49-F238E27FC236}">
              <a16:creationId xmlns:a16="http://schemas.microsoft.com/office/drawing/2014/main" id="{00000000-0008-0000-0100-000091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rot="10800000" flipH="1" flipV="1">
          <a:off x="5386613" y="121374148"/>
          <a:ext cx="571501" cy="638982"/>
        </a:xfrm>
        <a:prstGeom prst="rect">
          <a:avLst/>
        </a:prstGeom>
        <a:ln w="12700" cap="flat">
          <a:noFill/>
          <a:miter lim="400000"/>
        </a:ln>
        <a:effectLst/>
      </xdr:spPr>
    </xdr:pic>
    <xdr:clientData/>
  </xdr:twoCellAnchor>
  <xdr:twoCellAnchor>
    <xdr:from>
      <xdr:col>2</xdr:col>
      <xdr:colOff>177213</xdr:colOff>
      <xdr:row>21</xdr:row>
      <xdr:rowOff>108852</xdr:rowOff>
    </xdr:from>
    <xdr:to>
      <xdr:col>2</xdr:col>
      <xdr:colOff>744094</xdr:colOff>
      <xdr:row>21</xdr:row>
      <xdr:rowOff>742674</xdr:rowOff>
    </xdr:to>
    <xdr:pic>
      <xdr:nvPicPr>
        <xdr:cNvPr id="146" name="Picture 236" descr="Picture 236">
          <a:extLst>
            <a:ext uri="{FF2B5EF4-FFF2-40B4-BE49-F238E27FC236}">
              <a16:creationId xmlns:a16="http://schemas.microsoft.com/office/drawing/2014/main" id="{00000000-0008-0000-0100-000092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rot="10800000" flipH="1" flipV="1">
          <a:off x="5346113" y="122134262"/>
          <a:ext cx="566882" cy="633823"/>
        </a:xfrm>
        <a:prstGeom prst="rect">
          <a:avLst/>
        </a:prstGeom>
        <a:ln w="12700" cap="flat">
          <a:noFill/>
          <a:miter lim="400000"/>
        </a:ln>
        <a:effectLst/>
      </xdr:spPr>
    </xdr:pic>
    <xdr:clientData/>
  </xdr:twoCellAnchor>
  <xdr:twoCellAnchor>
    <xdr:from>
      <xdr:col>2</xdr:col>
      <xdr:colOff>312966</xdr:colOff>
      <xdr:row>19</xdr:row>
      <xdr:rowOff>13602</xdr:rowOff>
    </xdr:from>
    <xdr:to>
      <xdr:col>2</xdr:col>
      <xdr:colOff>625928</xdr:colOff>
      <xdr:row>20</xdr:row>
      <xdr:rowOff>61153</xdr:rowOff>
    </xdr:to>
    <xdr:pic>
      <xdr:nvPicPr>
        <xdr:cNvPr id="147" name="Picture 238" descr="Picture 238">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a:xfrm>
          <a:off x="5481866" y="120515012"/>
          <a:ext cx="312963" cy="809552"/>
        </a:xfrm>
        <a:prstGeom prst="rect">
          <a:avLst/>
        </a:prstGeom>
        <a:ln w="12700" cap="flat">
          <a:noFill/>
          <a:miter lim="400000"/>
        </a:ln>
        <a:effectLst/>
      </xdr:spPr>
    </xdr:pic>
    <xdr:clientData/>
  </xdr:twoCellAnchor>
  <xdr:twoCellAnchor>
    <xdr:from>
      <xdr:col>2</xdr:col>
      <xdr:colOff>272145</xdr:colOff>
      <xdr:row>22</xdr:row>
      <xdr:rowOff>54431</xdr:rowOff>
    </xdr:from>
    <xdr:to>
      <xdr:col>2</xdr:col>
      <xdr:colOff>663607</xdr:colOff>
      <xdr:row>22</xdr:row>
      <xdr:rowOff>723897</xdr:rowOff>
    </xdr:to>
    <xdr:pic>
      <xdr:nvPicPr>
        <xdr:cNvPr id="148" name="Picture 240" descr="Picture 240">
          <a:extLst>
            <a:ext uri="{FF2B5EF4-FFF2-40B4-BE49-F238E27FC236}">
              <a16:creationId xmlns:a16="http://schemas.microsoft.com/office/drawing/2014/main" id="{00000000-0008-0000-0100-000094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a:xfrm>
          <a:off x="5441045" y="122841841"/>
          <a:ext cx="391463" cy="669467"/>
        </a:xfrm>
        <a:prstGeom prst="rect">
          <a:avLst/>
        </a:prstGeom>
        <a:ln w="12700" cap="flat">
          <a:noFill/>
          <a:miter lim="400000"/>
        </a:ln>
        <a:effectLst/>
      </xdr:spPr>
    </xdr:pic>
    <xdr:clientData/>
  </xdr:twoCellAnchor>
  <xdr:twoCellAnchor>
    <xdr:from>
      <xdr:col>0</xdr:col>
      <xdr:colOff>0</xdr:colOff>
      <xdr:row>0</xdr:row>
      <xdr:rowOff>0</xdr:rowOff>
    </xdr:from>
    <xdr:to>
      <xdr:col>0</xdr:col>
      <xdr:colOff>1988344</xdr:colOff>
      <xdr:row>3</xdr:row>
      <xdr:rowOff>75565</xdr:rowOff>
    </xdr:to>
    <xdr:pic>
      <xdr:nvPicPr>
        <xdr:cNvPr id="214" name="Picture 9" descr="Picture 9">
          <a:extLst>
            <a:ext uri="{FF2B5EF4-FFF2-40B4-BE49-F238E27FC236}">
              <a16:creationId xmlns:a16="http://schemas.microsoft.com/office/drawing/2014/main" id="{7665F7AF-4806-443F-9290-C6FF6C1E8AE4}"/>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0" y="0"/>
          <a:ext cx="1988344" cy="1111409"/>
        </a:xfrm>
        <a:prstGeom prst="rect">
          <a:avLst/>
        </a:prstGeom>
        <a:ln w="12700" cap="flat">
          <a:noFill/>
          <a:miter lim="400000"/>
        </a:ln>
        <a:effectLst/>
      </xdr:spPr>
    </xdr:pic>
    <xdr:clientData/>
  </xdr:twoCellAnchor>
</xdr:wsDr>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dreamyachtworldwide.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reamyachtworldwid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85A0B-6A9C-4666-90ED-E4275A036FFC}">
  <dimension ref="A1:H84"/>
  <sheetViews>
    <sheetView showGridLines="0" topLeftCell="A59" workbookViewId="0">
      <selection activeCell="E17" sqref="E17:E73"/>
    </sheetView>
  </sheetViews>
  <sheetFormatPr defaultColWidth="9" defaultRowHeight="16.5" customHeight="1" x14ac:dyDescent="0.25"/>
  <cols>
    <col min="1" max="1" width="52.28515625" style="1" customWidth="1"/>
    <col min="2" max="2" width="43.85546875" style="1" customWidth="1"/>
    <col min="3" max="3" width="11.42578125" style="1" customWidth="1"/>
    <col min="4" max="4" width="13.85546875" style="1" customWidth="1"/>
    <col min="5" max="5" width="9" style="1" customWidth="1"/>
    <col min="6" max="6" width="11.42578125" style="1" customWidth="1"/>
    <col min="7" max="7" width="19.42578125" style="1" customWidth="1"/>
    <col min="8" max="9" width="9" style="1" customWidth="1"/>
    <col min="10" max="16384" width="9" style="1"/>
  </cols>
  <sheetData>
    <row r="1" spans="1:8" ht="13.5" customHeight="1" x14ac:dyDescent="0.25">
      <c r="A1" s="2"/>
      <c r="B1" s="69" t="s">
        <v>155</v>
      </c>
      <c r="C1" s="70"/>
      <c r="D1" s="70"/>
      <c r="E1" s="70"/>
      <c r="F1" s="70"/>
      <c r="G1" s="70"/>
      <c r="H1" s="2"/>
    </row>
    <row r="2" spans="1:8" ht="16.5" customHeight="1" x14ac:dyDescent="0.25">
      <c r="A2" s="2"/>
      <c r="B2" s="70"/>
      <c r="C2" s="70"/>
      <c r="D2" s="70"/>
      <c r="E2" s="70"/>
      <c r="F2" s="70"/>
      <c r="G2" s="70"/>
      <c r="H2" s="2"/>
    </row>
    <row r="3" spans="1:8" ht="26.45" customHeight="1" x14ac:dyDescent="0.25">
      <c r="A3" s="2"/>
      <c r="B3" s="70"/>
      <c r="C3" s="70"/>
      <c r="D3" s="70"/>
      <c r="E3" s="70"/>
      <c r="F3" s="70"/>
      <c r="G3" s="70"/>
      <c r="H3" s="2"/>
    </row>
    <row r="4" spans="1:8" ht="30.6" customHeight="1" x14ac:dyDescent="0.25">
      <c r="A4" s="2"/>
      <c r="B4" s="70"/>
      <c r="C4" s="70"/>
      <c r="D4" s="70"/>
      <c r="E4" s="70"/>
      <c r="F4" s="70"/>
      <c r="G4" s="70"/>
      <c r="H4" s="2"/>
    </row>
    <row r="5" spans="1:8" ht="16.5" customHeight="1" x14ac:dyDescent="0.25">
      <c r="A5" s="65"/>
      <c r="B5" s="71" t="s">
        <v>156</v>
      </c>
      <c r="C5" s="72"/>
      <c r="D5" s="72"/>
      <c r="E5" s="72"/>
      <c r="F5" s="72"/>
      <c r="G5" s="73"/>
      <c r="H5" s="2"/>
    </row>
    <row r="6" spans="1:8" ht="16.5" customHeight="1" x14ac:dyDescent="0.25">
      <c r="A6" s="65"/>
      <c r="B6" s="74"/>
      <c r="C6" s="75"/>
      <c r="D6" s="75"/>
      <c r="E6" s="75"/>
      <c r="F6" s="75"/>
      <c r="G6" s="76"/>
      <c r="H6" s="2"/>
    </row>
    <row r="7" spans="1:8" ht="16.5" customHeight="1" x14ac:dyDescent="0.25">
      <c r="A7" s="65"/>
      <c r="B7" s="74"/>
      <c r="C7" s="75"/>
      <c r="D7" s="75"/>
      <c r="E7" s="75"/>
      <c r="F7" s="75"/>
      <c r="G7" s="76"/>
      <c r="H7" s="2"/>
    </row>
    <row r="8" spans="1:8" ht="16.5" customHeight="1" x14ac:dyDescent="0.25">
      <c r="A8" s="65"/>
      <c r="B8" s="74"/>
      <c r="C8" s="75"/>
      <c r="D8" s="75"/>
      <c r="E8" s="75"/>
      <c r="F8" s="75"/>
      <c r="G8" s="76"/>
      <c r="H8" s="2"/>
    </row>
    <row r="9" spans="1:8" ht="16.5" customHeight="1" x14ac:dyDescent="0.25">
      <c r="A9" s="65"/>
      <c r="B9" s="77"/>
      <c r="C9" s="78"/>
      <c r="D9" s="78"/>
      <c r="E9" s="78"/>
      <c r="F9" s="78"/>
      <c r="G9" s="79"/>
      <c r="H9" s="2"/>
    </row>
    <row r="10" spans="1:8" ht="16.5" customHeight="1" x14ac:dyDescent="0.25">
      <c r="A10" s="65"/>
      <c r="B10" s="42"/>
      <c r="C10" s="42"/>
      <c r="D10" s="42"/>
      <c r="E10" s="42"/>
      <c r="F10" s="42"/>
      <c r="G10" s="42"/>
      <c r="H10" s="2"/>
    </row>
    <row r="11" spans="1:8" ht="16.5" customHeight="1" x14ac:dyDescent="0.25">
      <c r="A11" s="37" t="s">
        <v>0</v>
      </c>
      <c r="B11" s="3"/>
      <c r="C11" s="4"/>
      <c r="D11" s="5"/>
      <c r="E11" s="2"/>
      <c r="F11" s="2"/>
      <c r="G11" s="6"/>
      <c r="H11" s="2"/>
    </row>
    <row r="12" spans="1:8" ht="16.5" customHeight="1" x14ac:dyDescent="0.25">
      <c r="A12" s="38" t="s">
        <v>149</v>
      </c>
      <c r="B12" s="3"/>
      <c r="C12" s="4"/>
      <c r="D12" s="5"/>
      <c r="E12" s="2"/>
      <c r="F12" s="2"/>
      <c r="G12" s="6"/>
      <c r="H12" s="2"/>
    </row>
    <row r="13" spans="1:8" ht="17.25" customHeight="1" x14ac:dyDescent="0.3">
      <c r="A13" s="80" t="s">
        <v>1</v>
      </c>
      <c r="B13" s="81"/>
      <c r="C13" s="81"/>
      <c r="D13" s="2"/>
      <c r="E13" s="7"/>
      <c r="F13" s="82" t="s">
        <v>2</v>
      </c>
      <c r="G13" s="83"/>
      <c r="H13" s="83"/>
    </row>
    <row r="14" spans="1:8" ht="17.25" customHeight="1" x14ac:dyDescent="0.3">
      <c r="A14" s="39"/>
      <c r="B14" s="40"/>
      <c r="C14" s="39"/>
      <c r="D14" s="8" t="s">
        <v>3</v>
      </c>
      <c r="E14" s="9" t="s">
        <v>4</v>
      </c>
      <c r="F14" s="10">
        <v>30</v>
      </c>
      <c r="G14" s="11" t="s">
        <v>5</v>
      </c>
      <c r="H14" s="2"/>
    </row>
    <row r="15" spans="1:8" ht="16.5" customHeight="1" x14ac:dyDescent="0.25">
      <c r="A15" s="12"/>
      <c r="B15" s="13"/>
      <c r="C15" s="2"/>
      <c r="D15" s="2"/>
      <c r="E15" s="9" t="s">
        <v>6</v>
      </c>
      <c r="F15" s="10">
        <v>35</v>
      </c>
      <c r="G15" s="11" t="s">
        <v>5</v>
      </c>
      <c r="H15" s="2"/>
    </row>
    <row r="16" spans="1:8" ht="16.5" customHeight="1" x14ac:dyDescent="0.25">
      <c r="A16" s="14"/>
      <c r="B16" s="15"/>
      <c r="C16" s="16" t="s">
        <v>8</v>
      </c>
      <c r="D16" s="16" t="s">
        <v>9</v>
      </c>
      <c r="E16" s="16" t="s">
        <v>10</v>
      </c>
      <c r="F16" s="16" t="s">
        <v>11</v>
      </c>
      <c r="G16" s="16" t="s">
        <v>12</v>
      </c>
      <c r="H16" s="2"/>
    </row>
    <row r="17" spans="1:8" s="49" customFormat="1" ht="22.5" customHeight="1" x14ac:dyDescent="0.25">
      <c r="A17" s="50" t="s">
        <v>16</v>
      </c>
      <c r="B17" s="50" t="s">
        <v>17</v>
      </c>
      <c r="C17" s="44" t="s">
        <v>18</v>
      </c>
      <c r="D17" s="45" t="s">
        <v>19</v>
      </c>
      <c r="E17" s="46">
        <v>87</v>
      </c>
      <c r="F17" s="46"/>
      <c r="G17" s="47">
        <f t="shared" ref="G17:G57" si="0">E17*F17</f>
        <v>0</v>
      </c>
      <c r="H17" s="48"/>
    </row>
    <row r="18" spans="1:8" s="49" customFormat="1" ht="22.5" customHeight="1" x14ac:dyDescent="0.25">
      <c r="A18" s="50" t="s">
        <v>20</v>
      </c>
      <c r="B18" s="50" t="s">
        <v>21</v>
      </c>
      <c r="C18" s="44" t="s">
        <v>18</v>
      </c>
      <c r="D18" s="45" t="s">
        <v>19</v>
      </c>
      <c r="E18" s="46">
        <v>87</v>
      </c>
      <c r="F18" s="46"/>
      <c r="G18" s="47">
        <f t="shared" si="0"/>
        <v>0</v>
      </c>
      <c r="H18" s="48"/>
    </row>
    <row r="19" spans="1:8" s="49" customFormat="1" ht="22.5" customHeight="1" x14ac:dyDescent="0.25">
      <c r="A19" s="50" t="s">
        <v>22</v>
      </c>
      <c r="B19" s="50" t="s">
        <v>23</v>
      </c>
      <c r="C19" s="44" t="s">
        <v>18</v>
      </c>
      <c r="D19" s="45" t="s">
        <v>19</v>
      </c>
      <c r="E19" s="46">
        <v>87</v>
      </c>
      <c r="F19" s="46"/>
      <c r="G19" s="47">
        <f t="shared" si="0"/>
        <v>0</v>
      </c>
      <c r="H19" s="48"/>
    </row>
    <row r="20" spans="1:8" s="49" customFormat="1" ht="22.5" customHeight="1" x14ac:dyDescent="0.25">
      <c r="A20" s="50" t="s">
        <v>24</v>
      </c>
      <c r="B20" s="50" t="s">
        <v>25</v>
      </c>
      <c r="C20" s="44" t="s">
        <v>18</v>
      </c>
      <c r="D20" s="55" t="s">
        <v>19</v>
      </c>
      <c r="E20" s="46">
        <v>87</v>
      </c>
      <c r="F20" s="46"/>
      <c r="G20" s="47">
        <f t="shared" si="0"/>
        <v>0</v>
      </c>
      <c r="H20" s="48"/>
    </row>
    <row r="21" spans="1:8" s="49" customFormat="1" ht="22.5" customHeight="1" x14ac:dyDescent="0.25">
      <c r="A21" s="50" t="s">
        <v>26</v>
      </c>
      <c r="B21" s="50" t="s">
        <v>27</v>
      </c>
      <c r="C21" s="44" t="s">
        <v>28</v>
      </c>
      <c r="D21" s="55" t="s">
        <v>29</v>
      </c>
      <c r="E21" s="46">
        <v>74</v>
      </c>
      <c r="F21" s="46"/>
      <c r="G21" s="47">
        <f t="shared" si="0"/>
        <v>0</v>
      </c>
      <c r="H21" s="48"/>
    </row>
    <row r="22" spans="1:8" s="49" customFormat="1" ht="22.5" customHeight="1" x14ac:dyDescent="0.25">
      <c r="A22" s="50" t="s">
        <v>26</v>
      </c>
      <c r="B22" s="50" t="s">
        <v>30</v>
      </c>
      <c r="C22" s="44" t="s">
        <v>31</v>
      </c>
      <c r="D22" s="55" t="s">
        <v>32</v>
      </c>
      <c r="E22" s="46">
        <v>74</v>
      </c>
      <c r="F22" s="46"/>
      <c r="G22" s="47">
        <f t="shared" si="0"/>
        <v>0</v>
      </c>
      <c r="H22" s="48"/>
    </row>
    <row r="23" spans="1:8" s="49" customFormat="1" ht="22.5" customHeight="1" x14ac:dyDescent="0.25">
      <c r="A23" s="50" t="s">
        <v>26</v>
      </c>
      <c r="B23" s="50" t="s">
        <v>33</v>
      </c>
      <c r="C23" s="44" t="s">
        <v>34</v>
      </c>
      <c r="D23" s="55" t="s">
        <v>34</v>
      </c>
      <c r="E23" s="46">
        <v>65</v>
      </c>
      <c r="F23" s="46"/>
      <c r="G23" s="47">
        <f t="shared" si="0"/>
        <v>0</v>
      </c>
      <c r="H23" s="48"/>
    </row>
    <row r="24" spans="1:8" s="49" customFormat="1" ht="22.5" customHeight="1" x14ac:dyDescent="0.25">
      <c r="A24" s="50" t="s">
        <v>35</v>
      </c>
      <c r="B24" s="50" t="s">
        <v>36</v>
      </c>
      <c r="C24" s="44" t="s">
        <v>13</v>
      </c>
      <c r="D24" s="55" t="s">
        <v>37</v>
      </c>
      <c r="E24" s="46">
        <v>83</v>
      </c>
      <c r="F24" s="46"/>
      <c r="G24" s="47">
        <f t="shared" si="0"/>
        <v>0</v>
      </c>
      <c r="H24" s="48"/>
    </row>
    <row r="25" spans="1:8" s="49" customFormat="1" ht="22.5" customHeight="1" x14ac:dyDescent="0.25">
      <c r="A25" s="50" t="s">
        <v>38</v>
      </c>
      <c r="B25" s="50" t="s">
        <v>39</v>
      </c>
      <c r="C25" s="44" t="s">
        <v>13</v>
      </c>
      <c r="D25" s="55" t="s">
        <v>40</v>
      </c>
      <c r="E25" s="46">
        <v>50</v>
      </c>
      <c r="F25" s="46"/>
      <c r="G25" s="47">
        <f t="shared" si="0"/>
        <v>0</v>
      </c>
      <c r="H25" s="48"/>
    </row>
    <row r="26" spans="1:8" s="49" customFormat="1" ht="22.5" customHeight="1" x14ac:dyDescent="0.25">
      <c r="A26" s="50" t="s">
        <v>41</v>
      </c>
      <c r="B26" s="50" t="s">
        <v>42</v>
      </c>
      <c r="C26" s="44" t="s">
        <v>13</v>
      </c>
      <c r="D26" s="55" t="s">
        <v>43</v>
      </c>
      <c r="E26" s="46">
        <v>105</v>
      </c>
      <c r="F26" s="46"/>
      <c r="G26" s="47">
        <f t="shared" si="0"/>
        <v>0</v>
      </c>
      <c r="H26" s="48"/>
    </row>
    <row r="27" spans="1:8" s="49" customFormat="1" ht="22.5" customHeight="1" x14ac:dyDescent="0.25">
      <c r="A27" s="50" t="s">
        <v>44</v>
      </c>
      <c r="B27" s="50" t="s">
        <v>45</v>
      </c>
      <c r="C27" s="44" t="s">
        <v>46</v>
      </c>
      <c r="D27" s="55" t="s">
        <v>47</v>
      </c>
      <c r="E27" s="46">
        <v>390</v>
      </c>
      <c r="F27" s="46"/>
      <c r="G27" s="47">
        <f t="shared" si="0"/>
        <v>0</v>
      </c>
      <c r="H27" s="48"/>
    </row>
    <row r="28" spans="1:8" s="49" customFormat="1" ht="22.5" customHeight="1" x14ac:dyDescent="0.25">
      <c r="A28" s="50" t="s">
        <v>48</v>
      </c>
      <c r="B28" s="50" t="s">
        <v>49</v>
      </c>
      <c r="C28" s="44" t="s">
        <v>46</v>
      </c>
      <c r="D28" s="55" t="s">
        <v>47</v>
      </c>
      <c r="E28" s="46">
        <v>390</v>
      </c>
      <c r="F28" s="46"/>
      <c r="G28" s="47">
        <f t="shared" si="0"/>
        <v>0</v>
      </c>
      <c r="H28" s="48"/>
    </row>
    <row r="29" spans="1:8" s="49" customFormat="1" ht="22.5" customHeight="1" x14ac:dyDescent="0.25">
      <c r="A29" s="50" t="s">
        <v>50</v>
      </c>
      <c r="B29" s="50" t="s">
        <v>51</v>
      </c>
      <c r="C29" s="44" t="s">
        <v>46</v>
      </c>
      <c r="D29" s="55" t="s">
        <v>47</v>
      </c>
      <c r="E29" s="46">
        <v>390</v>
      </c>
      <c r="F29" s="46"/>
      <c r="G29" s="47">
        <f t="shared" si="0"/>
        <v>0</v>
      </c>
      <c r="H29" s="48"/>
    </row>
    <row r="30" spans="1:8" s="49" customFormat="1" ht="22.5" customHeight="1" x14ac:dyDescent="0.25">
      <c r="A30" s="50" t="s">
        <v>52</v>
      </c>
      <c r="B30" s="50" t="s">
        <v>53</v>
      </c>
      <c r="C30" s="44" t="s">
        <v>46</v>
      </c>
      <c r="D30" s="55" t="s">
        <v>47</v>
      </c>
      <c r="E30" s="46">
        <v>390</v>
      </c>
      <c r="F30" s="46"/>
      <c r="G30" s="47">
        <f t="shared" si="0"/>
        <v>0</v>
      </c>
      <c r="H30" s="48"/>
    </row>
    <row r="31" spans="1:8" s="49" customFormat="1" ht="22.5" customHeight="1" x14ac:dyDescent="0.25">
      <c r="A31" s="50" t="s">
        <v>54</v>
      </c>
      <c r="B31" s="50" t="s">
        <v>55</v>
      </c>
      <c r="C31" s="44" t="s">
        <v>56</v>
      </c>
      <c r="D31" s="55" t="s">
        <v>57</v>
      </c>
      <c r="E31" s="46">
        <v>230</v>
      </c>
      <c r="F31" s="46"/>
      <c r="G31" s="47">
        <f t="shared" si="0"/>
        <v>0</v>
      </c>
      <c r="H31" s="48"/>
    </row>
    <row r="32" spans="1:8" s="49" customFormat="1" ht="22.5" customHeight="1" x14ac:dyDescent="0.25">
      <c r="A32" s="50" t="s">
        <v>58</v>
      </c>
      <c r="B32" s="50" t="s">
        <v>59</v>
      </c>
      <c r="C32" s="44" t="s">
        <v>60</v>
      </c>
      <c r="D32" s="55" t="s">
        <v>46</v>
      </c>
      <c r="E32" s="46">
        <v>20</v>
      </c>
      <c r="F32" s="46"/>
      <c r="G32" s="47">
        <f t="shared" si="0"/>
        <v>0</v>
      </c>
      <c r="H32" s="48"/>
    </row>
    <row r="33" spans="1:8" s="49" customFormat="1" ht="22.5" customHeight="1" x14ac:dyDescent="0.25">
      <c r="A33" s="50" t="s">
        <v>61</v>
      </c>
      <c r="B33" s="50" t="s">
        <v>62</v>
      </c>
      <c r="C33" s="44" t="s">
        <v>60</v>
      </c>
      <c r="D33" s="55" t="s">
        <v>46</v>
      </c>
      <c r="E33" s="46">
        <v>20</v>
      </c>
      <c r="F33" s="46"/>
      <c r="G33" s="47">
        <f t="shared" si="0"/>
        <v>0</v>
      </c>
      <c r="H33" s="48"/>
    </row>
    <row r="34" spans="1:8" s="49" customFormat="1" ht="22.5" customHeight="1" x14ac:dyDescent="0.25">
      <c r="A34" s="50" t="s">
        <v>63</v>
      </c>
      <c r="B34" s="50" t="s">
        <v>64</v>
      </c>
      <c r="C34" s="44" t="s">
        <v>60</v>
      </c>
      <c r="D34" s="55" t="s">
        <v>46</v>
      </c>
      <c r="E34" s="46">
        <v>20</v>
      </c>
      <c r="F34" s="46"/>
      <c r="G34" s="47">
        <f t="shared" si="0"/>
        <v>0</v>
      </c>
      <c r="H34" s="48"/>
    </row>
    <row r="35" spans="1:8" s="49" customFormat="1" ht="22.5" customHeight="1" x14ac:dyDescent="0.25">
      <c r="A35" s="50" t="s">
        <v>65</v>
      </c>
      <c r="B35" s="50" t="s">
        <v>66</v>
      </c>
      <c r="C35" s="44" t="s">
        <v>13</v>
      </c>
      <c r="D35" s="55" t="s">
        <v>67</v>
      </c>
      <c r="E35" s="46">
        <v>967</v>
      </c>
      <c r="F35" s="46"/>
      <c r="G35" s="47">
        <f t="shared" si="0"/>
        <v>0</v>
      </c>
      <c r="H35" s="48"/>
    </row>
    <row r="36" spans="1:8" s="49" customFormat="1" ht="22.5" customHeight="1" x14ac:dyDescent="0.25">
      <c r="A36" s="50" t="s">
        <v>68</v>
      </c>
      <c r="B36" s="50" t="s">
        <v>69</v>
      </c>
      <c r="C36" s="44" t="s">
        <v>13</v>
      </c>
      <c r="D36" s="55" t="s">
        <v>70</v>
      </c>
      <c r="E36" s="46">
        <v>1062</v>
      </c>
      <c r="F36" s="46"/>
      <c r="G36" s="47">
        <f t="shared" si="0"/>
        <v>0</v>
      </c>
      <c r="H36" s="48"/>
    </row>
    <row r="37" spans="1:8" s="49" customFormat="1" ht="22.5" customHeight="1" x14ac:dyDescent="0.25">
      <c r="A37" s="50" t="s">
        <v>71</v>
      </c>
      <c r="B37" s="50" t="s">
        <v>72</v>
      </c>
      <c r="C37" s="44" t="s">
        <v>13</v>
      </c>
      <c r="D37" s="55" t="s">
        <v>67</v>
      </c>
      <c r="E37" s="46">
        <v>1460</v>
      </c>
      <c r="F37" s="46"/>
      <c r="G37" s="47">
        <f t="shared" si="0"/>
        <v>0</v>
      </c>
      <c r="H37" s="48"/>
    </row>
    <row r="38" spans="1:8" s="49" customFormat="1" ht="22.5" customHeight="1" x14ac:dyDescent="0.25">
      <c r="A38" s="50" t="s">
        <v>73</v>
      </c>
      <c r="B38" s="50" t="s">
        <v>74</v>
      </c>
      <c r="C38" s="44" t="s">
        <v>13</v>
      </c>
      <c r="D38" s="55" t="s">
        <v>67</v>
      </c>
      <c r="E38" s="46">
        <v>1649</v>
      </c>
      <c r="F38" s="46"/>
      <c r="G38" s="47">
        <f t="shared" si="0"/>
        <v>0</v>
      </c>
      <c r="H38" s="48"/>
    </row>
    <row r="39" spans="1:8" s="49" customFormat="1" ht="22.5" customHeight="1" x14ac:dyDescent="0.25">
      <c r="A39" s="50" t="s">
        <v>75</v>
      </c>
      <c r="B39" s="50" t="s">
        <v>76</v>
      </c>
      <c r="C39" s="44" t="s">
        <v>13</v>
      </c>
      <c r="D39" s="55" t="s">
        <v>67</v>
      </c>
      <c r="E39" s="46">
        <v>3725</v>
      </c>
      <c r="F39" s="46"/>
      <c r="G39" s="47">
        <f t="shared" si="0"/>
        <v>0</v>
      </c>
      <c r="H39" s="48"/>
    </row>
    <row r="40" spans="1:8" s="49" customFormat="1" ht="22.5" customHeight="1" x14ac:dyDescent="0.25">
      <c r="A40" s="50" t="s">
        <v>77</v>
      </c>
      <c r="B40" s="50" t="s">
        <v>78</v>
      </c>
      <c r="C40" s="44" t="s">
        <v>13</v>
      </c>
      <c r="D40" s="55" t="s">
        <v>67</v>
      </c>
      <c r="E40" s="46">
        <v>989</v>
      </c>
      <c r="F40" s="46"/>
      <c r="G40" s="47">
        <f t="shared" si="0"/>
        <v>0</v>
      </c>
      <c r="H40" s="48"/>
    </row>
    <row r="41" spans="1:8" s="49" customFormat="1" ht="22.5" customHeight="1" x14ac:dyDescent="0.25">
      <c r="A41" s="50" t="s">
        <v>79</v>
      </c>
      <c r="B41" s="50" t="s">
        <v>80</v>
      </c>
      <c r="C41" s="44" t="s">
        <v>13</v>
      </c>
      <c r="D41" s="55" t="s">
        <v>67</v>
      </c>
      <c r="E41" s="46">
        <v>1869</v>
      </c>
      <c r="F41" s="46"/>
      <c r="G41" s="47">
        <f t="shared" si="0"/>
        <v>0</v>
      </c>
      <c r="H41" s="48"/>
    </row>
    <row r="42" spans="1:8" s="49" customFormat="1" ht="22.5" customHeight="1" x14ac:dyDescent="0.25">
      <c r="A42" s="50" t="s">
        <v>81</v>
      </c>
      <c r="B42" s="50" t="s">
        <v>82</v>
      </c>
      <c r="C42" s="44" t="s">
        <v>13</v>
      </c>
      <c r="D42" s="55" t="s">
        <v>67</v>
      </c>
      <c r="E42" s="46">
        <v>1154</v>
      </c>
      <c r="F42" s="46"/>
      <c r="G42" s="47">
        <f t="shared" si="0"/>
        <v>0</v>
      </c>
      <c r="H42" s="48"/>
    </row>
    <row r="43" spans="1:8" s="49" customFormat="1" ht="22.5" customHeight="1" x14ac:dyDescent="0.25">
      <c r="A43" s="50" t="s">
        <v>83</v>
      </c>
      <c r="B43" s="50" t="s">
        <v>84</v>
      </c>
      <c r="C43" s="44" t="s">
        <v>13</v>
      </c>
      <c r="D43" s="55" t="s">
        <v>70</v>
      </c>
      <c r="E43" s="46">
        <v>956</v>
      </c>
      <c r="F43" s="46"/>
      <c r="G43" s="47">
        <f t="shared" si="0"/>
        <v>0</v>
      </c>
      <c r="H43" s="48"/>
    </row>
    <row r="44" spans="1:8" s="49" customFormat="1" ht="22.5" customHeight="1" x14ac:dyDescent="0.25">
      <c r="A44" s="50" t="s">
        <v>150</v>
      </c>
      <c r="B44" s="50" t="s">
        <v>86</v>
      </c>
      <c r="C44" s="44" t="s">
        <v>13</v>
      </c>
      <c r="D44" s="55" t="s">
        <v>67</v>
      </c>
      <c r="E44" s="46">
        <v>1485</v>
      </c>
      <c r="F44" s="46"/>
      <c r="G44" s="47">
        <f t="shared" si="0"/>
        <v>0</v>
      </c>
      <c r="H44" s="48"/>
    </row>
    <row r="45" spans="1:8" s="49" customFormat="1" ht="22.5" customHeight="1" x14ac:dyDescent="0.25">
      <c r="A45" s="50" t="s">
        <v>151</v>
      </c>
      <c r="B45" s="50" t="s">
        <v>152</v>
      </c>
      <c r="C45" s="44" t="s">
        <v>13</v>
      </c>
      <c r="D45" s="55" t="s">
        <v>70</v>
      </c>
      <c r="E45" s="46">
        <v>1210</v>
      </c>
      <c r="F45" s="46"/>
      <c r="G45" s="47">
        <f t="shared" si="0"/>
        <v>0</v>
      </c>
      <c r="H45" s="48"/>
    </row>
    <row r="46" spans="1:8" s="49" customFormat="1" ht="22.5" customHeight="1" x14ac:dyDescent="0.25">
      <c r="A46" s="50" t="s">
        <v>89</v>
      </c>
      <c r="B46" s="50" t="s">
        <v>90</v>
      </c>
      <c r="C46" s="44" t="s">
        <v>13</v>
      </c>
      <c r="D46" s="55" t="s">
        <v>67</v>
      </c>
      <c r="E46" s="46">
        <v>435</v>
      </c>
      <c r="F46" s="46"/>
      <c r="G46" s="47">
        <f t="shared" si="0"/>
        <v>0</v>
      </c>
      <c r="H46" s="48"/>
    </row>
    <row r="47" spans="1:8" s="49" customFormat="1" ht="22.5" customHeight="1" x14ac:dyDescent="0.25">
      <c r="A47" s="50" t="s">
        <v>91</v>
      </c>
      <c r="B47" s="50" t="s">
        <v>92</v>
      </c>
      <c r="C47" s="44" t="s">
        <v>13</v>
      </c>
      <c r="D47" s="55" t="s">
        <v>70</v>
      </c>
      <c r="E47" s="46">
        <v>967</v>
      </c>
      <c r="F47" s="46"/>
      <c r="G47" s="47">
        <f t="shared" si="0"/>
        <v>0</v>
      </c>
      <c r="H47" s="48"/>
    </row>
    <row r="48" spans="1:8" s="49" customFormat="1" ht="22.5" customHeight="1" x14ac:dyDescent="0.25">
      <c r="A48" s="50" t="s">
        <v>93</v>
      </c>
      <c r="B48" s="50" t="s">
        <v>94</v>
      </c>
      <c r="C48" s="44" t="s">
        <v>13</v>
      </c>
      <c r="D48" s="55" t="s">
        <v>67</v>
      </c>
      <c r="E48" s="46">
        <v>1210</v>
      </c>
      <c r="F48" s="46"/>
      <c r="G48" s="47">
        <f t="shared" si="0"/>
        <v>0</v>
      </c>
      <c r="H48" s="48"/>
    </row>
    <row r="49" spans="1:8" s="49" customFormat="1" ht="22.5" customHeight="1" x14ac:dyDescent="0.25">
      <c r="A49" s="43" t="s">
        <v>95</v>
      </c>
      <c r="B49" s="50" t="s">
        <v>96</v>
      </c>
      <c r="C49" s="44" t="s">
        <v>97</v>
      </c>
      <c r="D49" s="55" t="s">
        <v>47</v>
      </c>
      <c r="E49" s="46">
        <v>979</v>
      </c>
      <c r="F49" s="46"/>
      <c r="G49" s="47">
        <f t="shared" si="0"/>
        <v>0</v>
      </c>
      <c r="H49" s="48"/>
    </row>
    <row r="50" spans="1:8" s="49" customFormat="1" ht="22.5" customHeight="1" x14ac:dyDescent="0.25">
      <c r="A50" s="50" t="s">
        <v>98</v>
      </c>
      <c r="B50" s="50" t="s">
        <v>99</v>
      </c>
      <c r="C50" s="44" t="s">
        <v>97</v>
      </c>
      <c r="D50" s="55" t="s">
        <v>47</v>
      </c>
      <c r="E50" s="46">
        <v>929</v>
      </c>
      <c r="F50" s="46"/>
      <c r="G50" s="47">
        <f t="shared" si="0"/>
        <v>0</v>
      </c>
      <c r="H50" s="48"/>
    </row>
    <row r="51" spans="1:8" s="49" customFormat="1" ht="22.5" customHeight="1" x14ac:dyDescent="0.25">
      <c r="A51" s="50" t="s">
        <v>100</v>
      </c>
      <c r="B51" s="50" t="s">
        <v>101</v>
      </c>
      <c r="C51" s="44" t="s">
        <v>97</v>
      </c>
      <c r="D51" s="55" t="s">
        <v>47</v>
      </c>
      <c r="E51" s="46">
        <v>929</v>
      </c>
      <c r="F51" s="46"/>
      <c r="G51" s="47">
        <f t="shared" si="0"/>
        <v>0</v>
      </c>
      <c r="H51" s="48"/>
    </row>
    <row r="52" spans="1:8" s="49" customFormat="1" ht="22.5" customHeight="1" x14ac:dyDescent="0.25">
      <c r="A52" s="50" t="s">
        <v>102</v>
      </c>
      <c r="B52" s="50" t="s">
        <v>103</v>
      </c>
      <c r="C52" s="44" t="s">
        <v>97</v>
      </c>
      <c r="D52" s="55" t="s">
        <v>47</v>
      </c>
      <c r="E52" s="46">
        <v>1019</v>
      </c>
      <c r="F52" s="46"/>
      <c r="G52" s="47">
        <f t="shared" si="0"/>
        <v>0</v>
      </c>
      <c r="H52" s="48"/>
    </row>
    <row r="53" spans="1:8" s="49" customFormat="1" ht="22.5" customHeight="1" x14ac:dyDescent="0.25">
      <c r="A53" s="50" t="s">
        <v>104</v>
      </c>
      <c r="B53" s="50" t="s">
        <v>105</v>
      </c>
      <c r="C53" s="44" t="s">
        <v>14</v>
      </c>
      <c r="D53" s="55" t="s">
        <v>15</v>
      </c>
      <c r="E53" s="46">
        <v>100</v>
      </c>
      <c r="F53" s="46"/>
      <c r="G53" s="47">
        <f t="shared" si="0"/>
        <v>0</v>
      </c>
      <c r="H53" s="48"/>
    </row>
    <row r="54" spans="1:8" s="49" customFormat="1" ht="22.5" customHeight="1" x14ac:dyDescent="0.25">
      <c r="A54" s="50" t="s">
        <v>106</v>
      </c>
      <c r="B54" s="50" t="s">
        <v>107</v>
      </c>
      <c r="C54" s="56" t="s">
        <v>108</v>
      </c>
      <c r="D54" s="57"/>
      <c r="E54" s="46">
        <v>759</v>
      </c>
      <c r="F54" s="46"/>
      <c r="G54" s="47">
        <f t="shared" si="0"/>
        <v>0</v>
      </c>
      <c r="H54" s="48"/>
    </row>
    <row r="55" spans="1:8" s="49" customFormat="1" ht="22.5" customHeight="1" x14ac:dyDescent="0.25">
      <c r="A55" s="50" t="s">
        <v>109</v>
      </c>
      <c r="B55" s="50" t="s">
        <v>110</v>
      </c>
      <c r="C55" s="56" t="s">
        <v>108</v>
      </c>
      <c r="D55" s="57"/>
      <c r="E55" s="46">
        <v>759</v>
      </c>
      <c r="F55" s="46"/>
      <c r="G55" s="47">
        <f t="shared" si="0"/>
        <v>0</v>
      </c>
      <c r="H55" s="48"/>
    </row>
    <row r="56" spans="1:8" s="49" customFormat="1" ht="22.5" customHeight="1" x14ac:dyDescent="0.25">
      <c r="A56" s="58" t="s">
        <v>111</v>
      </c>
      <c r="B56" s="59" t="s">
        <v>115</v>
      </c>
      <c r="C56" s="84" t="s">
        <v>113</v>
      </c>
      <c r="D56" s="85"/>
      <c r="E56" s="46">
        <v>1200</v>
      </c>
      <c r="F56" s="46"/>
      <c r="G56" s="47">
        <f t="shared" si="0"/>
        <v>0</v>
      </c>
      <c r="H56" s="48"/>
    </row>
    <row r="57" spans="1:8" s="49" customFormat="1" ht="22.5" customHeight="1" x14ac:dyDescent="0.25">
      <c r="A57" s="58" t="s">
        <v>114</v>
      </c>
      <c r="B57" s="59" t="s">
        <v>112</v>
      </c>
      <c r="C57" s="84" t="s">
        <v>113</v>
      </c>
      <c r="D57" s="85"/>
      <c r="E57" s="46">
        <v>1200</v>
      </c>
      <c r="F57" s="46"/>
      <c r="G57" s="47">
        <f t="shared" si="0"/>
        <v>0</v>
      </c>
      <c r="H57" s="60"/>
    </row>
    <row r="58" spans="1:8" s="49" customFormat="1" ht="22.5" customHeight="1" x14ac:dyDescent="0.25">
      <c r="A58" s="58" t="s">
        <v>116</v>
      </c>
      <c r="B58" s="58" t="s">
        <v>117</v>
      </c>
      <c r="C58" s="56" t="s">
        <v>108</v>
      </c>
      <c r="D58" s="61"/>
      <c r="E58" s="46">
        <v>899</v>
      </c>
      <c r="F58" s="46"/>
      <c r="G58" s="47">
        <f t="shared" ref="G58:G73" si="1">E58*F58</f>
        <v>0</v>
      </c>
      <c r="H58" s="48"/>
    </row>
    <row r="59" spans="1:8" s="49" customFormat="1" ht="22.5" customHeight="1" x14ac:dyDescent="0.25">
      <c r="A59" s="58" t="s">
        <v>118</v>
      </c>
      <c r="B59" s="58" t="s">
        <v>119</v>
      </c>
      <c r="C59" s="56" t="s">
        <v>108</v>
      </c>
      <c r="D59" s="61"/>
      <c r="E59" s="46">
        <v>899</v>
      </c>
      <c r="F59" s="46"/>
      <c r="G59" s="47">
        <f t="shared" si="1"/>
        <v>0</v>
      </c>
      <c r="H59" s="48"/>
    </row>
    <row r="60" spans="1:8" s="49" customFormat="1" ht="22.5" customHeight="1" x14ac:dyDescent="0.25">
      <c r="A60" s="58" t="s">
        <v>120</v>
      </c>
      <c r="B60" s="58" t="s">
        <v>121</v>
      </c>
      <c r="C60" s="56" t="s">
        <v>108</v>
      </c>
      <c r="D60" s="61"/>
      <c r="E60" s="46">
        <v>799</v>
      </c>
      <c r="F60" s="46"/>
      <c r="G60" s="47">
        <f t="shared" si="1"/>
        <v>0</v>
      </c>
      <c r="H60" s="48"/>
    </row>
    <row r="61" spans="1:8" s="49" customFormat="1" ht="22.5" customHeight="1" x14ac:dyDescent="0.25">
      <c r="A61" s="58" t="s">
        <v>122</v>
      </c>
      <c r="B61" s="58" t="s">
        <v>123</v>
      </c>
      <c r="C61" s="56" t="s">
        <v>108</v>
      </c>
      <c r="D61" s="62"/>
      <c r="E61" s="46">
        <v>799</v>
      </c>
      <c r="F61" s="46"/>
      <c r="G61" s="47">
        <f t="shared" si="1"/>
        <v>0</v>
      </c>
      <c r="H61" s="60"/>
    </row>
    <row r="62" spans="1:8" s="49" customFormat="1" ht="22.5" customHeight="1" x14ac:dyDescent="0.25">
      <c r="A62" s="58" t="s">
        <v>124</v>
      </c>
      <c r="B62" s="58" t="s">
        <v>125</v>
      </c>
      <c r="C62" s="56" t="s">
        <v>108</v>
      </c>
      <c r="D62" s="62"/>
      <c r="E62" s="46">
        <v>2099</v>
      </c>
      <c r="F62" s="46"/>
      <c r="G62" s="47">
        <f t="shared" si="1"/>
        <v>0</v>
      </c>
      <c r="H62" s="60"/>
    </row>
    <row r="63" spans="1:8" s="49" customFormat="1" ht="22.5" customHeight="1" x14ac:dyDescent="0.25">
      <c r="A63" s="58" t="s">
        <v>126</v>
      </c>
      <c r="B63" s="58" t="s">
        <v>127</v>
      </c>
      <c r="C63" s="56" t="s">
        <v>108</v>
      </c>
      <c r="D63" s="62"/>
      <c r="E63" s="46">
        <v>4950</v>
      </c>
      <c r="F63" s="46"/>
      <c r="G63" s="47">
        <f t="shared" si="1"/>
        <v>0</v>
      </c>
      <c r="H63" s="60"/>
    </row>
    <row r="64" spans="1:8" s="49" customFormat="1" ht="22.5" customHeight="1" x14ac:dyDescent="0.25">
      <c r="A64" s="58" t="s">
        <v>128</v>
      </c>
      <c r="B64" s="58" t="s">
        <v>129</v>
      </c>
      <c r="C64" s="56" t="s">
        <v>108</v>
      </c>
      <c r="D64" s="62"/>
      <c r="E64" s="46">
        <v>799</v>
      </c>
      <c r="F64" s="46"/>
      <c r="G64" s="47">
        <f t="shared" si="1"/>
        <v>0</v>
      </c>
      <c r="H64" s="48"/>
    </row>
    <row r="65" spans="1:8" s="49" customFormat="1" ht="22.5" customHeight="1" x14ac:dyDescent="0.25">
      <c r="A65" s="58" t="s">
        <v>130</v>
      </c>
      <c r="B65" s="58" t="s">
        <v>131</v>
      </c>
      <c r="C65" s="56" t="s">
        <v>108</v>
      </c>
      <c r="D65" s="62"/>
      <c r="E65" s="46">
        <v>799</v>
      </c>
      <c r="F65" s="46"/>
      <c r="G65" s="47">
        <f t="shared" si="1"/>
        <v>0</v>
      </c>
      <c r="H65" s="48"/>
    </row>
    <row r="66" spans="1:8" s="49" customFormat="1" ht="22.5" customHeight="1" x14ac:dyDescent="0.25">
      <c r="A66" s="58" t="s">
        <v>132</v>
      </c>
      <c r="B66" s="58" t="s">
        <v>133</v>
      </c>
      <c r="C66" s="56" t="s">
        <v>108</v>
      </c>
      <c r="D66" s="62"/>
      <c r="E66" s="46">
        <v>859</v>
      </c>
      <c r="F66" s="46"/>
      <c r="G66" s="47">
        <f t="shared" si="1"/>
        <v>0</v>
      </c>
      <c r="H66" s="48"/>
    </row>
    <row r="67" spans="1:8" s="49" customFormat="1" ht="22.5" customHeight="1" x14ac:dyDescent="0.25">
      <c r="A67" s="58" t="s">
        <v>134</v>
      </c>
      <c r="B67" s="58" t="s">
        <v>135</v>
      </c>
      <c r="C67" s="56" t="s">
        <v>108</v>
      </c>
      <c r="D67" s="62"/>
      <c r="E67" s="46">
        <v>799</v>
      </c>
      <c r="F67" s="46"/>
      <c r="G67" s="47">
        <f t="shared" si="1"/>
        <v>0</v>
      </c>
      <c r="H67" s="48"/>
    </row>
    <row r="68" spans="1:8" s="49" customFormat="1" ht="22.5" customHeight="1" x14ac:dyDescent="0.25">
      <c r="A68" s="58" t="s">
        <v>136</v>
      </c>
      <c r="B68" s="58" t="s">
        <v>137</v>
      </c>
      <c r="C68" s="56" t="s">
        <v>108</v>
      </c>
      <c r="D68" s="62"/>
      <c r="E68" s="46">
        <v>799</v>
      </c>
      <c r="F68" s="46"/>
      <c r="G68" s="47">
        <f t="shared" si="1"/>
        <v>0</v>
      </c>
      <c r="H68" s="48"/>
    </row>
    <row r="69" spans="1:8" s="49" customFormat="1" ht="22.5" customHeight="1" x14ac:dyDescent="0.25">
      <c r="A69" s="58" t="s">
        <v>138</v>
      </c>
      <c r="B69" s="58" t="s">
        <v>139</v>
      </c>
      <c r="C69" s="56" t="s">
        <v>108</v>
      </c>
      <c r="D69" s="62"/>
      <c r="E69" s="46">
        <v>699</v>
      </c>
      <c r="F69" s="46"/>
      <c r="G69" s="47">
        <f t="shared" si="1"/>
        <v>0</v>
      </c>
      <c r="H69" s="60"/>
    </row>
    <row r="70" spans="1:8" s="49" customFormat="1" ht="22.5" customHeight="1" x14ac:dyDescent="0.25">
      <c r="A70" s="58" t="s">
        <v>140</v>
      </c>
      <c r="B70" s="58" t="s">
        <v>141</v>
      </c>
      <c r="C70" s="56" t="s">
        <v>108</v>
      </c>
      <c r="D70" s="62"/>
      <c r="E70" s="46">
        <v>699</v>
      </c>
      <c r="F70" s="46"/>
      <c r="G70" s="47">
        <f t="shared" si="1"/>
        <v>0</v>
      </c>
      <c r="H70" s="48"/>
    </row>
    <row r="71" spans="1:8" s="49" customFormat="1" ht="22.5" customHeight="1" x14ac:dyDescent="0.25">
      <c r="A71" s="58" t="s">
        <v>142</v>
      </c>
      <c r="B71" s="58" t="s">
        <v>131</v>
      </c>
      <c r="C71" s="56" t="s">
        <v>108</v>
      </c>
      <c r="D71" s="62"/>
      <c r="E71" s="46">
        <v>699</v>
      </c>
      <c r="F71" s="46"/>
      <c r="G71" s="47">
        <f t="shared" si="1"/>
        <v>0</v>
      </c>
      <c r="H71" s="48"/>
    </row>
    <row r="72" spans="1:8" s="49" customFormat="1" ht="22.5" customHeight="1" x14ac:dyDescent="0.25">
      <c r="A72" s="58" t="s">
        <v>143</v>
      </c>
      <c r="B72" s="58" t="s">
        <v>135</v>
      </c>
      <c r="C72" s="56" t="s">
        <v>108</v>
      </c>
      <c r="D72" s="62"/>
      <c r="E72" s="46">
        <v>699</v>
      </c>
      <c r="F72" s="46"/>
      <c r="G72" s="47">
        <f t="shared" si="1"/>
        <v>0</v>
      </c>
      <c r="H72" s="48"/>
    </row>
    <row r="73" spans="1:8" s="49" customFormat="1" ht="22.5" customHeight="1" x14ac:dyDescent="0.25">
      <c r="A73" s="58" t="s">
        <v>144</v>
      </c>
      <c r="B73" s="58" t="s">
        <v>153</v>
      </c>
      <c r="C73" s="56" t="s">
        <v>108</v>
      </c>
      <c r="D73" s="62"/>
      <c r="E73" s="46">
        <v>699</v>
      </c>
      <c r="F73" s="46"/>
      <c r="G73" s="47">
        <f t="shared" si="1"/>
        <v>0</v>
      </c>
      <c r="H73" s="48"/>
    </row>
    <row r="74" spans="1:8" ht="16.5" customHeight="1" x14ac:dyDescent="0.25">
      <c r="A74" s="19"/>
      <c r="B74" s="20"/>
      <c r="C74" s="21"/>
      <c r="D74" s="21"/>
      <c r="E74" s="22"/>
      <c r="F74" s="23" t="s">
        <v>5</v>
      </c>
      <c r="G74" s="17">
        <f>SUM(G17:G73)</f>
        <v>0</v>
      </c>
      <c r="H74" s="18"/>
    </row>
    <row r="75" spans="1:8" ht="17.25" customHeight="1" x14ac:dyDescent="0.25">
      <c r="A75" s="86" t="s">
        <v>145</v>
      </c>
      <c r="B75" s="87"/>
      <c r="C75" s="87"/>
      <c r="D75" s="89" t="s">
        <v>154</v>
      </c>
      <c r="E75" s="90"/>
      <c r="F75" s="51" t="s">
        <v>5</v>
      </c>
      <c r="G75" s="41">
        <f>G74*1.15</f>
        <v>0</v>
      </c>
      <c r="H75" s="18"/>
    </row>
    <row r="76" spans="1:8" ht="17.25" customHeight="1" x14ac:dyDescent="0.25">
      <c r="A76" s="88"/>
      <c r="B76" s="87"/>
      <c r="C76" s="87"/>
      <c r="D76" s="24"/>
      <c r="E76" s="25"/>
      <c r="F76" s="26" t="s">
        <v>146</v>
      </c>
      <c r="G76" s="17">
        <f>G74/35</f>
        <v>0</v>
      </c>
      <c r="H76" s="18"/>
    </row>
    <row r="77" spans="1:8" ht="17.25" customHeight="1" x14ac:dyDescent="0.25">
      <c r="A77" s="27" t="s">
        <v>157</v>
      </c>
      <c r="B77" s="28"/>
      <c r="C77" s="29"/>
      <c r="D77" s="67" t="s">
        <v>154</v>
      </c>
      <c r="E77" s="68"/>
      <c r="F77" s="52" t="s">
        <v>146</v>
      </c>
      <c r="G77" s="53">
        <f>G76*1.15</f>
        <v>0</v>
      </c>
      <c r="H77" s="18"/>
    </row>
    <row r="78" spans="1:8" ht="17.25" customHeight="1" x14ac:dyDescent="0.25">
      <c r="A78" s="30" t="s">
        <v>147</v>
      </c>
      <c r="B78" s="31"/>
      <c r="C78" s="32"/>
      <c r="D78" s="32"/>
      <c r="E78" s="22"/>
      <c r="F78" s="22"/>
      <c r="G78" s="33"/>
      <c r="H78" s="2"/>
    </row>
    <row r="79" spans="1:8" ht="17.25" customHeight="1" x14ac:dyDescent="0.3">
      <c r="A79" s="34"/>
      <c r="B79" s="35"/>
      <c r="C79" s="24"/>
      <c r="D79" s="24"/>
      <c r="E79" s="25"/>
      <c r="F79" s="25"/>
      <c r="G79" s="8" t="s">
        <v>148</v>
      </c>
      <c r="H79" s="2"/>
    </row>
    <row r="80" spans="1:8" ht="16.5" customHeight="1" x14ac:dyDescent="0.25">
      <c r="A80" s="2"/>
      <c r="B80" s="2"/>
      <c r="C80" s="2"/>
      <c r="D80" s="2"/>
      <c r="E80" s="2"/>
      <c r="F80" s="2"/>
      <c r="G80" s="2"/>
      <c r="H80" s="2"/>
    </row>
    <row r="81" spans="1:8" ht="16.5" customHeight="1" x14ac:dyDescent="0.25">
      <c r="A81" s="24"/>
      <c r="B81" s="35"/>
      <c r="C81" s="24"/>
      <c r="D81" s="24"/>
      <c r="E81" s="2"/>
      <c r="F81" s="2"/>
      <c r="G81" s="6"/>
      <c r="H81" s="2"/>
    </row>
    <row r="82" spans="1:8" ht="16.5" customHeight="1" x14ac:dyDescent="0.25">
      <c r="A82" s="2"/>
      <c r="B82" s="2"/>
      <c r="C82" s="2"/>
      <c r="D82" s="2"/>
      <c r="E82" s="2"/>
      <c r="F82" s="2"/>
      <c r="G82" s="6"/>
      <c r="H82" s="2"/>
    </row>
    <row r="83" spans="1:8" ht="16.5" customHeight="1" x14ac:dyDescent="0.25">
      <c r="A83" s="2"/>
      <c r="B83" s="2"/>
      <c r="C83" s="2"/>
      <c r="D83" s="2"/>
      <c r="E83" s="2"/>
      <c r="F83" s="2"/>
      <c r="G83" s="6"/>
      <c r="H83" s="2"/>
    </row>
    <row r="84" spans="1:8" ht="16.5" customHeight="1" x14ac:dyDescent="0.25">
      <c r="A84" s="2"/>
      <c r="B84" s="2"/>
      <c r="C84" s="2"/>
      <c r="D84" s="2"/>
      <c r="E84" s="2"/>
      <c r="F84" s="2"/>
      <c r="G84" s="6"/>
      <c r="H84" s="2"/>
    </row>
  </sheetData>
  <mergeCells count="9">
    <mergeCell ref="D77:E77"/>
    <mergeCell ref="B1:G4"/>
    <mergeCell ref="B5:G9"/>
    <mergeCell ref="A13:C13"/>
    <mergeCell ref="F13:H13"/>
    <mergeCell ref="C56:D56"/>
    <mergeCell ref="C57:D57"/>
    <mergeCell ref="A75:C76"/>
    <mergeCell ref="D75:E75"/>
  </mergeCells>
  <hyperlinks>
    <hyperlink ref="F13" r:id="rId1" xr:uid="{6C8BBE92-A1CA-4E19-A2C2-471789846A20}"/>
  </hyperlinks>
  <pageMargins left="0.39370100000000002" right="0.22" top="0.472441" bottom="0.43307099999999998" header="0.15748000000000001" footer="0.31496099999999999"/>
  <pageSetup scale="70" orientation="portrait"/>
  <headerFooter>
    <oddFooter>&amp;C&amp;"Helvetica Neue,Regular"&amp;12&amp;K000000&amp;P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4"/>
  <sheetViews>
    <sheetView showGridLines="0" tabSelected="1" zoomScale="90" zoomScaleNormal="90" workbookViewId="0">
      <selection activeCell="M13" sqref="M13"/>
    </sheetView>
  </sheetViews>
  <sheetFormatPr defaultColWidth="9" defaultRowHeight="16.5" customHeight="1" x14ac:dyDescent="0.25"/>
  <cols>
    <col min="1" max="1" width="56.85546875" style="1" customWidth="1"/>
    <col min="2" max="2" width="16" style="1" customWidth="1"/>
    <col min="3" max="3" width="12.85546875" style="1" customWidth="1"/>
    <col min="4" max="4" width="11.42578125" style="1" customWidth="1"/>
    <col min="5" max="5" width="13.85546875" style="1" customWidth="1"/>
    <col min="6" max="6" width="9" style="1" customWidth="1"/>
    <col min="7" max="7" width="11.42578125" style="1" customWidth="1"/>
    <col min="8" max="8" width="19.42578125" style="1" customWidth="1"/>
    <col min="9" max="10" width="9" style="1" customWidth="1"/>
    <col min="11" max="16384" width="9" style="1"/>
  </cols>
  <sheetData>
    <row r="1" spans="1:9" ht="27" customHeight="1" x14ac:dyDescent="0.25">
      <c r="A1" s="2"/>
      <c r="B1" s="91" t="s">
        <v>155</v>
      </c>
      <c r="C1" s="92"/>
      <c r="D1" s="92"/>
      <c r="E1" s="92"/>
      <c r="F1" s="92"/>
      <c r="G1" s="92"/>
      <c r="H1" s="93"/>
    </row>
    <row r="2" spans="1:9" ht="27" customHeight="1" x14ac:dyDescent="0.25">
      <c r="A2" s="2"/>
      <c r="B2" s="94"/>
      <c r="C2" s="95"/>
      <c r="D2" s="95"/>
      <c r="E2" s="95"/>
      <c r="F2" s="95"/>
      <c r="G2" s="95"/>
      <c r="H2" s="96"/>
    </row>
    <row r="3" spans="1:9" ht="27" customHeight="1" x14ac:dyDescent="0.25">
      <c r="A3" s="2"/>
      <c r="B3" s="94"/>
      <c r="C3" s="95"/>
      <c r="D3" s="95"/>
      <c r="E3" s="95"/>
      <c r="F3" s="95"/>
      <c r="G3" s="95"/>
      <c r="H3" s="96"/>
    </row>
    <row r="4" spans="1:9" ht="27" customHeight="1" x14ac:dyDescent="0.25">
      <c r="A4" s="2"/>
      <c r="B4" s="97"/>
      <c r="C4" s="98"/>
      <c r="D4" s="98"/>
      <c r="E4" s="98"/>
      <c r="F4" s="98"/>
      <c r="G4" s="98"/>
      <c r="H4" s="99"/>
    </row>
    <row r="5" spans="1:9" ht="17.25" customHeight="1" x14ac:dyDescent="0.25">
      <c r="A5" s="65"/>
      <c r="B5" s="100" t="s">
        <v>156</v>
      </c>
      <c r="C5" s="101"/>
      <c r="D5" s="101"/>
      <c r="E5" s="101"/>
      <c r="F5" s="101"/>
      <c r="G5" s="101"/>
      <c r="H5" s="102"/>
    </row>
    <row r="6" spans="1:9" ht="17.25" customHeight="1" x14ac:dyDescent="0.25">
      <c r="A6" s="65"/>
      <c r="B6" s="103"/>
      <c r="C6" s="104"/>
      <c r="D6" s="104"/>
      <c r="E6" s="104"/>
      <c r="F6" s="104"/>
      <c r="G6" s="104"/>
      <c r="H6" s="105"/>
    </row>
    <row r="7" spans="1:9" ht="17.25" customHeight="1" x14ac:dyDescent="0.25">
      <c r="A7" s="65"/>
      <c r="B7" s="103"/>
      <c r="C7" s="104"/>
      <c r="D7" s="104"/>
      <c r="E7" s="104"/>
      <c r="F7" s="104"/>
      <c r="G7" s="104"/>
      <c r="H7" s="105"/>
    </row>
    <row r="8" spans="1:9" ht="17.25" customHeight="1" x14ac:dyDescent="0.25">
      <c r="A8" s="65"/>
      <c r="B8" s="103"/>
      <c r="C8" s="104"/>
      <c r="D8" s="104"/>
      <c r="E8" s="104"/>
      <c r="F8" s="104"/>
      <c r="G8" s="104"/>
      <c r="H8" s="105"/>
    </row>
    <row r="9" spans="1:9" ht="17.25" customHeight="1" x14ac:dyDescent="0.25">
      <c r="A9" s="65"/>
      <c r="B9" s="106"/>
      <c r="C9" s="107"/>
      <c r="D9" s="107"/>
      <c r="E9" s="107"/>
      <c r="F9" s="107"/>
      <c r="G9" s="107"/>
      <c r="H9" s="108"/>
    </row>
    <row r="10" spans="1:9" ht="16.5" customHeight="1" x14ac:dyDescent="0.25">
      <c r="A10" s="65"/>
      <c r="B10" s="42"/>
      <c r="C10" s="42"/>
      <c r="D10" s="42"/>
      <c r="E10" s="42"/>
      <c r="F10" s="42"/>
      <c r="G10" s="42"/>
      <c r="H10" s="2"/>
    </row>
    <row r="11" spans="1:9" ht="16.5" customHeight="1" x14ac:dyDescent="0.25">
      <c r="A11" s="37" t="s">
        <v>0</v>
      </c>
      <c r="B11" s="3"/>
      <c r="C11" s="4"/>
      <c r="D11" s="5"/>
      <c r="E11" s="2"/>
      <c r="F11" s="2"/>
      <c r="G11" s="6"/>
      <c r="H11" s="2"/>
    </row>
    <row r="12" spans="1:9" ht="16.5" customHeight="1" x14ac:dyDescent="0.25">
      <c r="A12" s="38" t="s">
        <v>149</v>
      </c>
      <c r="B12" s="3"/>
      <c r="C12" s="4"/>
      <c r="D12" s="5"/>
      <c r="E12" s="2"/>
      <c r="F12" s="2"/>
      <c r="G12" s="6"/>
      <c r="H12" s="2"/>
    </row>
    <row r="13" spans="1:9" ht="17.25" customHeight="1" x14ac:dyDescent="0.3">
      <c r="A13" s="80" t="s">
        <v>1</v>
      </c>
      <c r="B13" s="81"/>
      <c r="C13" s="81"/>
      <c r="D13" s="2"/>
      <c r="E13" s="7"/>
      <c r="F13" s="82" t="s">
        <v>2</v>
      </c>
      <c r="G13" s="83"/>
      <c r="H13" s="83"/>
    </row>
    <row r="14" spans="1:9" ht="17.25" customHeight="1" x14ac:dyDescent="0.3">
      <c r="A14" s="39"/>
      <c r="B14" s="40"/>
      <c r="C14" s="39"/>
      <c r="D14" s="8" t="s">
        <v>3</v>
      </c>
      <c r="E14" s="9" t="s">
        <v>4</v>
      </c>
      <c r="F14" s="10">
        <v>30</v>
      </c>
      <c r="G14" s="11" t="s">
        <v>5</v>
      </c>
      <c r="H14" s="2"/>
    </row>
    <row r="15" spans="1:9" ht="16.5" customHeight="1" x14ac:dyDescent="0.25">
      <c r="A15" s="12"/>
      <c r="B15" s="13"/>
      <c r="C15" s="2"/>
      <c r="D15" s="2"/>
      <c r="E15" s="9" t="s">
        <v>6</v>
      </c>
      <c r="F15" s="10">
        <v>35</v>
      </c>
      <c r="G15" s="11" t="s">
        <v>5</v>
      </c>
      <c r="H15" s="2"/>
    </row>
    <row r="16" spans="1:9" ht="16.5" customHeight="1" x14ac:dyDescent="0.25">
      <c r="A16" s="14" t="s">
        <v>7</v>
      </c>
      <c r="B16" s="15"/>
      <c r="C16" s="15"/>
      <c r="D16" s="16" t="s">
        <v>8</v>
      </c>
      <c r="E16" s="16" t="s">
        <v>9</v>
      </c>
      <c r="F16" s="16" t="s">
        <v>10</v>
      </c>
      <c r="G16" s="16" t="s">
        <v>11</v>
      </c>
      <c r="H16" s="16" t="s">
        <v>12</v>
      </c>
      <c r="I16" s="2"/>
    </row>
    <row r="17" spans="1:9" s="49" customFormat="1" ht="60" customHeight="1" x14ac:dyDescent="0.25">
      <c r="A17" s="50" t="s">
        <v>16</v>
      </c>
      <c r="B17" s="50" t="s">
        <v>17</v>
      </c>
      <c r="C17" s="62"/>
      <c r="D17" s="44" t="s">
        <v>18</v>
      </c>
      <c r="E17" s="45" t="s">
        <v>19</v>
      </c>
      <c r="F17" s="46">
        <v>87</v>
      </c>
      <c r="G17" s="46"/>
      <c r="H17" s="47">
        <f t="shared" ref="H17:H57" si="0">F17*G17</f>
        <v>0</v>
      </c>
      <c r="I17" s="48"/>
    </row>
    <row r="18" spans="1:9" s="49" customFormat="1" ht="60" customHeight="1" x14ac:dyDescent="0.25">
      <c r="A18" s="50" t="s">
        <v>20</v>
      </c>
      <c r="B18" s="50" t="s">
        <v>21</v>
      </c>
      <c r="C18" s="62"/>
      <c r="D18" s="44" t="s">
        <v>18</v>
      </c>
      <c r="E18" s="45" t="s">
        <v>19</v>
      </c>
      <c r="F18" s="46">
        <v>87</v>
      </c>
      <c r="G18" s="46"/>
      <c r="H18" s="47">
        <f t="shared" si="0"/>
        <v>0</v>
      </c>
      <c r="I18" s="48"/>
    </row>
    <row r="19" spans="1:9" s="49" customFormat="1" ht="60" customHeight="1" x14ac:dyDescent="0.25">
      <c r="A19" s="50" t="s">
        <v>22</v>
      </c>
      <c r="B19" s="50" t="s">
        <v>23</v>
      </c>
      <c r="C19" s="62"/>
      <c r="D19" s="44" t="s">
        <v>18</v>
      </c>
      <c r="E19" s="45" t="s">
        <v>19</v>
      </c>
      <c r="F19" s="46">
        <v>87</v>
      </c>
      <c r="G19" s="46"/>
      <c r="H19" s="47">
        <f t="shared" si="0"/>
        <v>0</v>
      </c>
      <c r="I19" s="48"/>
    </row>
    <row r="20" spans="1:9" s="49" customFormat="1" ht="60" customHeight="1" x14ac:dyDescent="0.25">
      <c r="A20" s="50" t="s">
        <v>24</v>
      </c>
      <c r="B20" s="50" t="s">
        <v>25</v>
      </c>
      <c r="C20" s="62"/>
      <c r="D20" s="44" t="s">
        <v>18</v>
      </c>
      <c r="E20" s="55" t="s">
        <v>19</v>
      </c>
      <c r="F20" s="46">
        <v>87</v>
      </c>
      <c r="G20" s="46"/>
      <c r="H20" s="47">
        <f t="shared" si="0"/>
        <v>0</v>
      </c>
      <c r="I20" s="48"/>
    </row>
    <row r="21" spans="1:9" s="49" customFormat="1" ht="60" customHeight="1" x14ac:dyDescent="0.25">
      <c r="A21" s="50" t="s">
        <v>26</v>
      </c>
      <c r="B21" s="50" t="s">
        <v>27</v>
      </c>
      <c r="C21" s="62"/>
      <c r="D21" s="44" t="s">
        <v>28</v>
      </c>
      <c r="E21" s="55" t="s">
        <v>29</v>
      </c>
      <c r="F21" s="46">
        <v>74</v>
      </c>
      <c r="G21" s="46"/>
      <c r="H21" s="47">
        <f t="shared" si="0"/>
        <v>0</v>
      </c>
      <c r="I21" s="48"/>
    </row>
    <row r="22" spans="1:9" s="49" customFormat="1" ht="60" customHeight="1" x14ac:dyDescent="0.25">
      <c r="A22" s="50" t="s">
        <v>26</v>
      </c>
      <c r="B22" s="50" t="s">
        <v>30</v>
      </c>
      <c r="C22" s="62"/>
      <c r="D22" s="44" t="s">
        <v>31</v>
      </c>
      <c r="E22" s="55" t="s">
        <v>32</v>
      </c>
      <c r="F22" s="46">
        <v>74</v>
      </c>
      <c r="G22" s="46"/>
      <c r="H22" s="47">
        <f t="shared" si="0"/>
        <v>0</v>
      </c>
      <c r="I22" s="48"/>
    </row>
    <row r="23" spans="1:9" s="49" customFormat="1" ht="60" customHeight="1" x14ac:dyDescent="0.25">
      <c r="A23" s="50" t="s">
        <v>26</v>
      </c>
      <c r="B23" s="50" t="s">
        <v>33</v>
      </c>
      <c r="C23" s="62"/>
      <c r="D23" s="44" t="s">
        <v>34</v>
      </c>
      <c r="E23" s="55" t="s">
        <v>34</v>
      </c>
      <c r="F23" s="46">
        <v>65</v>
      </c>
      <c r="G23" s="46"/>
      <c r="H23" s="47">
        <f t="shared" si="0"/>
        <v>0</v>
      </c>
      <c r="I23" s="48"/>
    </row>
    <row r="24" spans="1:9" s="49" customFormat="1" ht="60" customHeight="1" x14ac:dyDescent="0.25">
      <c r="A24" s="50" t="s">
        <v>35</v>
      </c>
      <c r="B24" s="50" t="s">
        <v>36</v>
      </c>
      <c r="C24" s="62"/>
      <c r="D24" s="44" t="s">
        <v>13</v>
      </c>
      <c r="E24" s="55" t="s">
        <v>37</v>
      </c>
      <c r="F24" s="46">
        <v>83</v>
      </c>
      <c r="G24" s="46"/>
      <c r="H24" s="47">
        <f t="shared" si="0"/>
        <v>0</v>
      </c>
      <c r="I24" s="48"/>
    </row>
    <row r="25" spans="1:9" s="49" customFormat="1" ht="60" customHeight="1" x14ac:dyDescent="0.25">
      <c r="A25" s="50" t="s">
        <v>38</v>
      </c>
      <c r="B25" s="50" t="s">
        <v>39</v>
      </c>
      <c r="C25" s="62"/>
      <c r="D25" s="44" t="s">
        <v>13</v>
      </c>
      <c r="E25" s="55" t="s">
        <v>40</v>
      </c>
      <c r="F25" s="46">
        <v>50</v>
      </c>
      <c r="G25" s="46"/>
      <c r="H25" s="47">
        <f t="shared" si="0"/>
        <v>0</v>
      </c>
      <c r="I25" s="48"/>
    </row>
    <row r="26" spans="1:9" s="49" customFormat="1" ht="60" customHeight="1" x14ac:dyDescent="0.25">
      <c r="A26" s="50" t="s">
        <v>41</v>
      </c>
      <c r="B26" s="54" t="s">
        <v>42</v>
      </c>
      <c r="C26" s="62"/>
      <c r="D26" s="44" t="s">
        <v>13</v>
      </c>
      <c r="E26" s="55" t="s">
        <v>43</v>
      </c>
      <c r="F26" s="46">
        <v>105</v>
      </c>
      <c r="G26" s="46"/>
      <c r="H26" s="47">
        <f t="shared" si="0"/>
        <v>0</v>
      </c>
      <c r="I26" s="48"/>
    </row>
    <row r="27" spans="1:9" s="49" customFormat="1" ht="60" customHeight="1" x14ac:dyDescent="0.25">
      <c r="A27" s="50" t="s">
        <v>44</v>
      </c>
      <c r="B27" s="54" t="s">
        <v>45</v>
      </c>
      <c r="C27" s="62"/>
      <c r="D27" s="44" t="s">
        <v>46</v>
      </c>
      <c r="E27" s="55" t="s">
        <v>47</v>
      </c>
      <c r="F27" s="46">
        <v>390</v>
      </c>
      <c r="G27" s="46"/>
      <c r="H27" s="47">
        <f t="shared" si="0"/>
        <v>0</v>
      </c>
      <c r="I27" s="48"/>
    </row>
    <row r="28" spans="1:9" s="49" customFormat="1" ht="60" customHeight="1" x14ac:dyDescent="0.25">
      <c r="A28" s="50" t="s">
        <v>48</v>
      </c>
      <c r="B28" s="54" t="s">
        <v>49</v>
      </c>
      <c r="C28" s="62"/>
      <c r="D28" s="44" t="s">
        <v>46</v>
      </c>
      <c r="E28" s="55" t="s">
        <v>47</v>
      </c>
      <c r="F28" s="46">
        <v>390</v>
      </c>
      <c r="G28" s="46"/>
      <c r="H28" s="47">
        <f t="shared" si="0"/>
        <v>0</v>
      </c>
      <c r="I28" s="48"/>
    </row>
    <row r="29" spans="1:9" s="49" customFormat="1" ht="60" customHeight="1" x14ac:dyDescent="0.25">
      <c r="A29" s="50" t="s">
        <v>50</v>
      </c>
      <c r="B29" s="54" t="s">
        <v>51</v>
      </c>
      <c r="C29" s="62"/>
      <c r="D29" s="44" t="s">
        <v>46</v>
      </c>
      <c r="E29" s="55" t="s">
        <v>47</v>
      </c>
      <c r="F29" s="46">
        <v>390</v>
      </c>
      <c r="G29" s="46"/>
      <c r="H29" s="47">
        <f t="shared" si="0"/>
        <v>0</v>
      </c>
      <c r="I29" s="48"/>
    </row>
    <row r="30" spans="1:9" s="49" customFormat="1" ht="60" customHeight="1" x14ac:dyDescent="0.25">
      <c r="A30" s="50" t="s">
        <v>52</v>
      </c>
      <c r="B30" s="54" t="s">
        <v>53</v>
      </c>
      <c r="C30" s="62"/>
      <c r="D30" s="44" t="s">
        <v>46</v>
      </c>
      <c r="E30" s="55" t="s">
        <v>47</v>
      </c>
      <c r="F30" s="46">
        <v>390</v>
      </c>
      <c r="G30" s="46"/>
      <c r="H30" s="47">
        <f t="shared" si="0"/>
        <v>0</v>
      </c>
      <c r="I30" s="48"/>
    </row>
    <row r="31" spans="1:9" s="49" customFormat="1" ht="60" customHeight="1" x14ac:dyDescent="0.25">
      <c r="A31" s="50" t="s">
        <v>54</v>
      </c>
      <c r="B31" s="54" t="s">
        <v>55</v>
      </c>
      <c r="C31" s="62"/>
      <c r="D31" s="44" t="s">
        <v>56</v>
      </c>
      <c r="E31" s="55" t="s">
        <v>57</v>
      </c>
      <c r="F31" s="46">
        <v>230</v>
      </c>
      <c r="G31" s="46"/>
      <c r="H31" s="47">
        <f t="shared" si="0"/>
        <v>0</v>
      </c>
      <c r="I31" s="48"/>
    </row>
    <row r="32" spans="1:9" s="49" customFormat="1" ht="60" customHeight="1" x14ac:dyDescent="0.25">
      <c r="A32" s="50" t="s">
        <v>58</v>
      </c>
      <c r="B32" s="54" t="s">
        <v>59</v>
      </c>
      <c r="C32" s="62"/>
      <c r="D32" s="44" t="s">
        <v>60</v>
      </c>
      <c r="E32" s="55" t="s">
        <v>46</v>
      </c>
      <c r="F32" s="46">
        <v>20</v>
      </c>
      <c r="G32" s="46"/>
      <c r="H32" s="47">
        <f t="shared" si="0"/>
        <v>0</v>
      </c>
      <c r="I32" s="48"/>
    </row>
    <row r="33" spans="1:9" s="49" customFormat="1" ht="60" customHeight="1" x14ac:dyDescent="0.25">
      <c r="A33" s="50" t="s">
        <v>61</v>
      </c>
      <c r="B33" s="54" t="s">
        <v>62</v>
      </c>
      <c r="C33" s="62"/>
      <c r="D33" s="44" t="s">
        <v>60</v>
      </c>
      <c r="E33" s="55" t="s">
        <v>46</v>
      </c>
      <c r="F33" s="46">
        <v>20</v>
      </c>
      <c r="G33" s="46"/>
      <c r="H33" s="47">
        <f t="shared" si="0"/>
        <v>0</v>
      </c>
      <c r="I33" s="48"/>
    </row>
    <row r="34" spans="1:9" s="49" customFormat="1" ht="60" customHeight="1" x14ac:dyDescent="0.25">
      <c r="A34" s="50" t="s">
        <v>63</v>
      </c>
      <c r="B34" s="50" t="s">
        <v>64</v>
      </c>
      <c r="C34" s="62"/>
      <c r="D34" s="44" t="s">
        <v>60</v>
      </c>
      <c r="E34" s="55" t="s">
        <v>46</v>
      </c>
      <c r="F34" s="46">
        <v>20</v>
      </c>
      <c r="G34" s="46"/>
      <c r="H34" s="47">
        <f t="shared" si="0"/>
        <v>0</v>
      </c>
      <c r="I34" s="48"/>
    </row>
    <row r="35" spans="1:9" s="49" customFormat="1" ht="60" customHeight="1" x14ac:dyDescent="0.25">
      <c r="A35" s="50" t="s">
        <v>65</v>
      </c>
      <c r="B35" s="50" t="s">
        <v>66</v>
      </c>
      <c r="C35" s="62"/>
      <c r="D35" s="44" t="s">
        <v>13</v>
      </c>
      <c r="E35" s="55" t="s">
        <v>67</v>
      </c>
      <c r="F35" s="46">
        <v>967</v>
      </c>
      <c r="G35" s="46"/>
      <c r="H35" s="47">
        <f t="shared" si="0"/>
        <v>0</v>
      </c>
      <c r="I35" s="48"/>
    </row>
    <row r="36" spans="1:9" s="49" customFormat="1" ht="60" customHeight="1" x14ac:dyDescent="0.25">
      <c r="A36" s="50" t="s">
        <v>68</v>
      </c>
      <c r="B36" s="50" t="s">
        <v>69</v>
      </c>
      <c r="C36" s="62"/>
      <c r="D36" s="44" t="s">
        <v>13</v>
      </c>
      <c r="E36" s="55" t="s">
        <v>70</v>
      </c>
      <c r="F36" s="46">
        <v>1062</v>
      </c>
      <c r="G36" s="46"/>
      <c r="H36" s="47">
        <f t="shared" si="0"/>
        <v>0</v>
      </c>
      <c r="I36" s="48"/>
    </row>
    <row r="37" spans="1:9" s="49" customFormat="1" ht="60" customHeight="1" x14ac:dyDescent="0.25">
      <c r="A37" s="50" t="s">
        <v>71</v>
      </c>
      <c r="B37" s="50" t="s">
        <v>72</v>
      </c>
      <c r="C37" s="62"/>
      <c r="D37" s="44" t="s">
        <v>13</v>
      </c>
      <c r="E37" s="55" t="s">
        <v>67</v>
      </c>
      <c r="F37" s="46">
        <v>1460</v>
      </c>
      <c r="G37" s="46"/>
      <c r="H37" s="47">
        <f t="shared" si="0"/>
        <v>0</v>
      </c>
      <c r="I37" s="48"/>
    </row>
    <row r="38" spans="1:9" s="49" customFormat="1" ht="60" customHeight="1" x14ac:dyDescent="0.25">
      <c r="A38" s="50" t="s">
        <v>73</v>
      </c>
      <c r="B38" s="50" t="s">
        <v>74</v>
      </c>
      <c r="C38" s="62"/>
      <c r="D38" s="44" t="s">
        <v>13</v>
      </c>
      <c r="E38" s="55" t="s">
        <v>67</v>
      </c>
      <c r="F38" s="46">
        <v>1649</v>
      </c>
      <c r="G38" s="46"/>
      <c r="H38" s="47">
        <f t="shared" si="0"/>
        <v>0</v>
      </c>
      <c r="I38" s="48"/>
    </row>
    <row r="39" spans="1:9" s="49" customFormat="1" ht="60" customHeight="1" x14ac:dyDescent="0.25">
      <c r="A39" s="50" t="s">
        <v>75</v>
      </c>
      <c r="B39" s="50" t="s">
        <v>76</v>
      </c>
      <c r="C39" s="62"/>
      <c r="D39" s="44" t="s">
        <v>13</v>
      </c>
      <c r="E39" s="55" t="s">
        <v>67</v>
      </c>
      <c r="F39" s="46">
        <v>3725</v>
      </c>
      <c r="G39" s="46"/>
      <c r="H39" s="47">
        <f t="shared" si="0"/>
        <v>0</v>
      </c>
      <c r="I39" s="48"/>
    </row>
    <row r="40" spans="1:9" s="49" customFormat="1" ht="60" customHeight="1" x14ac:dyDescent="0.25">
      <c r="A40" s="50" t="s">
        <v>77</v>
      </c>
      <c r="B40" s="50" t="s">
        <v>78</v>
      </c>
      <c r="C40" s="62"/>
      <c r="D40" s="44" t="s">
        <v>13</v>
      </c>
      <c r="E40" s="55" t="s">
        <v>67</v>
      </c>
      <c r="F40" s="46">
        <v>989</v>
      </c>
      <c r="G40" s="46"/>
      <c r="H40" s="47">
        <f t="shared" si="0"/>
        <v>0</v>
      </c>
      <c r="I40" s="48"/>
    </row>
    <row r="41" spans="1:9" s="49" customFormat="1" ht="60" customHeight="1" x14ac:dyDescent="0.25">
      <c r="A41" s="50" t="s">
        <v>79</v>
      </c>
      <c r="B41" s="50" t="s">
        <v>80</v>
      </c>
      <c r="C41" s="62"/>
      <c r="D41" s="44" t="s">
        <v>13</v>
      </c>
      <c r="E41" s="55" t="s">
        <v>67</v>
      </c>
      <c r="F41" s="46">
        <v>1869</v>
      </c>
      <c r="G41" s="46"/>
      <c r="H41" s="47">
        <f t="shared" si="0"/>
        <v>0</v>
      </c>
      <c r="I41" s="48"/>
    </row>
    <row r="42" spans="1:9" s="49" customFormat="1" ht="60" customHeight="1" x14ac:dyDescent="0.25">
      <c r="A42" s="50" t="s">
        <v>81</v>
      </c>
      <c r="B42" s="50" t="s">
        <v>82</v>
      </c>
      <c r="C42" s="62"/>
      <c r="D42" s="44" t="s">
        <v>13</v>
      </c>
      <c r="E42" s="55" t="s">
        <v>67</v>
      </c>
      <c r="F42" s="46">
        <v>1154</v>
      </c>
      <c r="G42" s="46"/>
      <c r="H42" s="47">
        <f t="shared" si="0"/>
        <v>0</v>
      </c>
      <c r="I42" s="48"/>
    </row>
    <row r="43" spans="1:9" s="49" customFormat="1" ht="60" customHeight="1" x14ac:dyDescent="0.25">
      <c r="A43" s="50" t="s">
        <v>83</v>
      </c>
      <c r="B43" s="50" t="s">
        <v>84</v>
      </c>
      <c r="C43" s="62"/>
      <c r="D43" s="44" t="s">
        <v>13</v>
      </c>
      <c r="E43" s="55" t="s">
        <v>70</v>
      </c>
      <c r="F43" s="46">
        <v>956</v>
      </c>
      <c r="G43" s="46"/>
      <c r="H43" s="47">
        <f t="shared" si="0"/>
        <v>0</v>
      </c>
      <c r="I43" s="48"/>
    </row>
    <row r="44" spans="1:9" s="49" customFormat="1" ht="60" customHeight="1" x14ac:dyDescent="0.25">
      <c r="A44" s="50" t="s">
        <v>85</v>
      </c>
      <c r="B44" s="50" t="s">
        <v>86</v>
      </c>
      <c r="C44" s="62"/>
      <c r="D44" s="44" t="s">
        <v>13</v>
      </c>
      <c r="E44" s="55" t="s">
        <v>67</v>
      </c>
      <c r="F44" s="46">
        <v>1485</v>
      </c>
      <c r="G44" s="46"/>
      <c r="H44" s="47">
        <f t="shared" si="0"/>
        <v>0</v>
      </c>
      <c r="I44" s="48"/>
    </row>
    <row r="45" spans="1:9" s="49" customFormat="1" ht="60" customHeight="1" x14ac:dyDescent="0.25">
      <c r="A45" s="50" t="s">
        <v>87</v>
      </c>
      <c r="B45" s="50" t="s">
        <v>88</v>
      </c>
      <c r="C45" s="62"/>
      <c r="D45" s="44" t="s">
        <v>13</v>
      </c>
      <c r="E45" s="55" t="s">
        <v>70</v>
      </c>
      <c r="F45" s="46">
        <v>1210</v>
      </c>
      <c r="G45" s="46"/>
      <c r="H45" s="47">
        <f t="shared" si="0"/>
        <v>0</v>
      </c>
      <c r="I45" s="48"/>
    </row>
    <row r="46" spans="1:9" s="49" customFormat="1" ht="60" customHeight="1" x14ac:dyDescent="0.25">
      <c r="A46" s="50" t="s">
        <v>89</v>
      </c>
      <c r="B46" s="50" t="s">
        <v>90</v>
      </c>
      <c r="C46" s="62"/>
      <c r="D46" s="44" t="s">
        <v>13</v>
      </c>
      <c r="E46" s="55" t="s">
        <v>67</v>
      </c>
      <c r="F46" s="46">
        <v>435</v>
      </c>
      <c r="G46" s="46"/>
      <c r="H46" s="47">
        <f t="shared" si="0"/>
        <v>0</v>
      </c>
      <c r="I46" s="48"/>
    </row>
    <row r="47" spans="1:9" s="49" customFormat="1" ht="60" customHeight="1" x14ac:dyDescent="0.25">
      <c r="A47" s="50" t="s">
        <v>91</v>
      </c>
      <c r="B47" s="50" t="s">
        <v>92</v>
      </c>
      <c r="C47" s="62"/>
      <c r="D47" s="44" t="s">
        <v>13</v>
      </c>
      <c r="E47" s="55" t="s">
        <v>70</v>
      </c>
      <c r="F47" s="46">
        <v>967</v>
      </c>
      <c r="G47" s="46"/>
      <c r="H47" s="47">
        <f t="shared" si="0"/>
        <v>0</v>
      </c>
      <c r="I47" s="48"/>
    </row>
    <row r="48" spans="1:9" s="49" customFormat="1" ht="60" customHeight="1" x14ac:dyDescent="0.25">
      <c r="A48" s="50" t="s">
        <v>93</v>
      </c>
      <c r="B48" s="50" t="s">
        <v>94</v>
      </c>
      <c r="C48" s="62"/>
      <c r="D48" s="44" t="s">
        <v>13</v>
      </c>
      <c r="E48" s="55" t="s">
        <v>67</v>
      </c>
      <c r="F48" s="46">
        <v>1210</v>
      </c>
      <c r="G48" s="46"/>
      <c r="H48" s="47">
        <f t="shared" si="0"/>
        <v>0</v>
      </c>
      <c r="I48" s="48"/>
    </row>
    <row r="49" spans="1:9" s="49" customFormat="1" ht="60" customHeight="1" x14ac:dyDescent="0.25">
      <c r="A49" s="50" t="s">
        <v>95</v>
      </c>
      <c r="B49" s="50" t="s">
        <v>96</v>
      </c>
      <c r="C49" s="62"/>
      <c r="D49" s="44" t="s">
        <v>97</v>
      </c>
      <c r="E49" s="55" t="s">
        <v>47</v>
      </c>
      <c r="F49" s="46">
        <v>979</v>
      </c>
      <c r="G49" s="46"/>
      <c r="H49" s="47">
        <f t="shared" si="0"/>
        <v>0</v>
      </c>
      <c r="I49" s="48"/>
    </row>
    <row r="50" spans="1:9" s="49" customFormat="1" ht="60" customHeight="1" x14ac:dyDescent="0.25">
      <c r="A50" s="50" t="s">
        <v>98</v>
      </c>
      <c r="B50" s="50" t="s">
        <v>99</v>
      </c>
      <c r="C50" s="62"/>
      <c r="D50" s="44" t="s">
        <v>97</v>
      </c>
      <c r="E50" s="55" t="s">
        <v>47</v>
      </c>
      <c r="F50" s="46">
        <v>929</v>
      </c>
      <c r="G50" s="46"/>
      <c r="H50" s="47">
        <f t="shared" si="0"/>
        <v>0</v>
      </c>
      <c r="I50" s="48"/>
    </row>
    <row r="51" spans="1:9" s="49" customFormat="1" ht="60" customHeight="1" x14ac:dyDescent="0.25">
      <c r="A51" s="50" t="s">
        <v>100</v>
      </c>
      <c r="B51" s="50" t="s">
        <v>101</v>
      </c>
      <c r="C51" s="62"/>
      <c r="D51" s="44" t="s">
        <v>97</v>
      </c>
      <c r="E51" s="55" t="s">
        <v>47</v>
      </c>
      <c r="F51" s="46">
        <v>929</v>
      </c>
      <c r="G51" s="46"/>
      <c r="H51" s="47">
        <f t="shared" si="0"/>
        <v>0</v>
      </c>
      <c r="I51" s="48"/>
    </row>
    <row r="52" spans="1:9" s="49" customFormat="1" ht="60" customHeight="1" x14ac:dyDescent="0.25">
      <c r="A52" s="50" t="s">
        <v>102</v>
      </c>
      <c r="B52" s="50" t="s">
        <v>103</v>
      </c>
      <c r="C52" s="62"/>
      <c r="D52" s="44" t="s">
        <v>97</v>
      </c>
      <c r="E52" s="55" t="s">
        <v>47</v>
      </c>
      <c r="F52" s="46">
        <v>1019</v>
      </c>
      <c r="G52" s="46"/>
      <c r="H52" s="47">
        <f t="shared" si="0"/>
        <v>0</v>
      </c>
      <c r="I52" s="48"/>
    </row>
    <row r="53" spans="1:9" s="49" customFormat="1" ht="60" customHeight="1" x14ac:dyDescent="0.25">
      <c r="A53" s="50" t="s">
        <v>104</v>
      </c>
      <c r="B53" s="50" t="s">
        <v>105</v>
      </c>
      <c r="C53" s="62"/>
      <c r="D53" s="44" t="s">
        <v>14</v>
      </c>
      <c r="E53" s="55" t="s">
        <v>15</v>
      </c>
      <c r="F53" s="46">
        <v>100</v>
      </c>
      <c r="G53" s="46"/>
      <c r="H53" s="47">
        <f t="shared" si="0"/>
        <v>0</v>
      </c>
      <c r="I53" s="48"/>
    </row>
    <row r="54" spans="1:9" s="49" customFormat="1" ht="60" customHeight="1" x14ac:dyDescent="0.25">
      <c r="A54" s="50" t="s">
        <v>106</v>
      </c>
      <c r="B54" s="50" t="s">
        <v>107</v>
      </c>
      <c r="C54" s="62"/>
      <c r="D54" s="56" t="s">
        <v>108</v>
      </c>
      <c r="E54" s="57"/>
      <c r="F54" s="46">
        <v>759</v>
      </c>
      <c r="G54" s="46"/>
      <c r="H54" s="47">
        <f t="shared" si="0"/>
        <v>0</v>
      </c>
      <c r="I54" s="48"/>
    </row>
    <row r="55" spans="1:9" s="49" customFormat="1" ht="60" customHeight="1" x14ac:dyDescent="0.25">
      <c r="A55" s="50" t="s">
        <v>109</v>
      </c>
      <c r="B55" s="50" t="s">
        <v>110</v>
      </c>
      <c r="C55" s="62"/>
      <c r="D55" s="56" t="s">
        <v>108</v>
      </c>
      <c r="E55" s="57"/>
      <c r="F55" s="46">
        <v>759</v>
      </c>
      <c r="G55" s="46"/>
      <c r="H55" s="47">
        <f t="shared" si="0"/>
        <v>0</v>
      </c>
      <c r="I55" s="48"/>
    </row>
    <row r="56" spans="1:9" s="49" customFormat="1" ht="60" customHeight="1" x14ac:dyDescent="0.25">
      <c r="A56" s="58" t="s">
        <v>111</v>
      </c>
      <c r="B56" s="63" t="s">
        <v>115</v>
      </c>
      <c r="C56" s="64"/>
      <c r="D56" s="84" t="s">
        <v>113</v>
      </c>
      <c r="E56" s="85"/>
      <c r="F56" s="46">
        <v>1200</v>
      </c>
      <c r="G56" s="46"/>
      <c r="H56" s="47">
        <f t="shared" si="0"/>
        <v>0</v>
      </c>
      <c r="I56" s="48"/>
    </row>
    <row r="57" spans="1:9" s="49" customFormat="1" ht="60" customHeight="1" x14ac:dyDescent="0.25">
      <c r="A57" s="58" t="s">
        <v>114</v>
      </c>
      <c r="B57" s="63" t="s">
        <v>112</v>
      </c>
      <c r="C57" s="64"/>
      <c r="D57" s="84" t="s">
        <v>113</v>
      </c>
      <c r="E57" s="85"/>
      <c r="F57" s="46">
        <v>1200</v>
      </c>
      <c r="G57" s="46"/>
      <c r="H57" s="47">
        <f t="shared" si="0"/>
        <v>0</v>
      </c>
      <c r="I57" s="60"/>
    </row>
    <row r="58" spans="1:9" s="49" customFormat="1" ht="60" customHeight="1" x14ac:dyDescent="0.25">
      <c r="A58" s="58" t="s">
        <v>116</v>
      </c>
      <c r="B58" s="58" t="s">
        <v>117</v>
      </c>
      <c r="C58" s="64"/>
      <c r="D58" s="56" t="s">
        <v>108</v>
      </c>
      <c r="E58" s="61"/>
      <c r="F58" s="46">
        <v>899</v>
      </c>
      <c r="G58" s="46"/>
      <c r="H58" s="47">
        <f t="shared" ref="H58:H73" si="1">F58*G58</f>
        <v>0</v>
      </c>
      <c r="I58" s="48"/>
    </row>
    <row r="59" spans="1:9" s="49" customFormat="1" ht="60" customHeight="1" x14ac:dyDescent="0.25">
      <c r="A59" s="58" t="s">
        <v>118</v>
      </c>
      <c r="B59" s="58" t="s">
        <v>119</v>
      </c>
      <c r="C59" s="64"/>
      <c r="D59" s="56" t="s">
        <v>108</v>
      </c>
      <c r="E59" s="61"/>
      <c r="F59" s="46">
        <v>899</v>
      </c>
      <c r="G59" s="46"/>
      <c r="H59" s="47">
        <f t="shared" si="1"/>
        <v>0</v>
      </c>
      <c r="I59" s="48"/>
    </row>
    <row r="60" spans="1:9" s="49" customFormat="1" ht="60" customHeight="1" x14ac:dyDescent="0.25">
      <c r="A60" s="58" t="s">
        <v>120</v>
      </c>
      <c r="B60" s="58" t="s">
        <v>121</v>
      </c>
      <c r="C60" s="64"/>
      <c r="D60" s="56" t="s">
        <v>108</v>
      </c>
      <c r="E60" s="61"/>
      <c r="F60" s="46">
        <v>799</v>
      </c>
      <c r="G60" s="46"/>
      <c r="H60" s="47">
        <f t="shared" si="1"/>
        <v>0</v>
      </c>
      <c r="I60" s="48"/>
    </row>
    <row r="61" spans="1:9" s="49" customFormat="1" ht="60" customHeight="1" x14ac:dyDescent="0.25">
      <c r="A61" s="58" t="s">
        <v>122</v>
      </c>
      <c r="B61" s="58" t="s">
        <v>123</v>
      </c>
      <c r="C61" s="64"/>
      <c r="D61" s="56" t="s">
        <v>108</v>
      </c>
      <c r="E61" s="62"/>
      <c r="F61" s="46">
        <v>799</v>
      </c>
      <c r="G61" s="46"/>
      <c r="H61" s="47">
        <f t="shared" si="1"/>
        <v>0</v>
      </c>
      <c r="I61" s="60"/>
    </row>
    <row r="62" spans="1:9" s="49" customFormat="1" ht="60" customHeight="1" x14ac:dyDescent="0.25">
      <c r="A62" s="58" t="s">
        <v>124</v>
      </c>
      <c r="B62" s="58" t="s">
        <v>125</v>
      </c>
      <c r="C62" s="64"/>
      <c r="D62" s="56" t="s">
        <v>108</v>
      </c>
      <c r="E62" s="62"/>
      <c r="F62" s="46">
        <v>2099</v>
      </c>
      <c r="G62" s="46"/>
      <c r="H62" s="47">
        <f t="shared" si="1"/>
        <v>0</v>
      </c>
      <c r="I62" s="60"/>
    </row>
    <row r="63" spans="1:9" s="49" customFormat="1" ht="60" customHeight="1" x14ac:dyDescent="0.25">
      <c r="A63" s="58" t="s">
        <v>126</v>
      </c>
      <c r="B63" s="58" t="s">
        <v>127</v>
      </c>
      <c r="C63" s="64"/>
      <c r="D63" s="56" t="s">
        <v>108</v>
      </c>
      <c r="E63" s="62"/>
      <c r="F63" s="46">
        <v>4950</v>
      </c>
      <c r="G63" s="46"/>
      <c r="H63" s="47">
        <f t="shared" si="1"/>
        <v>0</v>
      </c>
      <c r="I63" s="60"/>
    </row>
    <row r="64" spans="1:9" s="49" customFormat="1" ht="60" customHeight="1" x14ac:dyDescent="0.25">
      <c r="A64" s="58" t="s">
        <v>128</v>
      </c>
      <c r="B64" s="58" t="s">
        <v>129</v>
      </c>
      <c r="C64" s="64"/>
      <c r="D64" s="56" t="s">
        <v>108</v>
      </c>
      <c r="E64" s="62"/>
      <c r="F64" s="46">
        <v>799</v>
      </c>
      <c r="G64" s="46"/>
      <c r="H64" s="47">
        <f t="shared" si="1"/>
        <v>0</v>
      </c>
      <c r="I64" s="48"/>
    </row>
    <row r="65" spans="1:9" s="49" customFormat="1" ht="60" customHeight="1" x14ac:dyDescent="0.25">
      <c r="A65" s="58" t="s">
        <v>130</v>
      </c>
      <c r="B65" s="58" t="s">
        <v>131</v>
      </c>
      <c r="C65" s="64"/>
      <c r="D65" s="56" t="s">
        <v>108</v>
      </c>
      <c r="E65" s="62"/>
      <c r="F65" s="46">
        <v>799</v>
      </c>
      <c r="G65" s="46"/>
      <c r="H65" s="47">
        <f t="shared" si="1"/>
        <v>0</v>
      </c>
      <c r="I65" s="48"/>
    </row>
    <row r="66" spans="1:9" s="49" customFormat="1" ht="60" customHeight="1" x14ac:dyDescent="0.25">
      <c r="A66" s="58" t="s">
        <v>132</v>
      </c>
      <c r="B66" s="58" t="s">
        <v>133</v>
      </c>
      <c r="C66" s="64"/>
      <c r="D66" s="56" t="s">
        <v>108</v>
      </c>
      <c r="E66" s="62"/>
      <c r="F66" s="46">
        <v>859</v>
      </c>
      <c r="G66" s="46"/>
      <c r="H66" s="47">
        <f t="shared" si="1"/>
        <v>0</v>
      </c>
      <c r="I66" s="48"/>
    </row>
    <row r="67" spans="1:9" s="49" customFormat="1" ht="60" customHeight="1" x14ac:dyDescent="0.25">
      <c r="A67" s="58" t="s">
        <v>134</v>
      </c>
      <c r="B67" s="58" t="s">
        <v>135</v>
      </c>
      <c r="C67" s="64"/>
      <c r="D67" s="56" t="s">
        <v>108</v>
      </c>
      <c r="E67" s="62"/>
      <c r="F67" s="46">
        <v>799</v>
      </c>
      <c r="G67" s="46"/>
      <c r="H67" s="47">
        <f t="shared" si="1"/>
        <v>0</v>
      </c>
      <c r="I67" s="48"/>
    </row>
    <row r="68" spans="1:9" s="49" customFormat="1" ht="60" customHeight="1" x14ac:dyDescent="0.25">
      <c r="A68" s="58" t="s">
        <v>136</v>
      </c>
      <c r="B68" s="58" t="s">
        <v>137</v>
      </c>
      <c r="C68" s="64"/>
      <c r="D68" s="56" t="s">
        <v>108</v>
      </c>
      <c r="E68" s="62"/>
      <c r="F68" s="46">
        <v>799</v>
      </c>
      <c r="G68" s="46"/>
      <c r="H68" s="47">
        <f t="shared" si="1"/>
        <v>0</v>
      </c>
      <c r="I68" s="48"/>
    </row>
    <row r="69" spans="1:9" s="49" customFormat="1" ht="60" customHeight="1" x14ac:dyDescent="0.25">
      <c r="A69" s="58" t="s">
        <v>138</v>
      </c>
      <c r="B69" s="58" t="s">
        <v>139</v>
      </c>
      <c r="C69" s="64"/>
      <c r="D69" s="56" t="s">
        <v>108</v>
      </c>
      <c r="E69" s="62"/>
      <c r="F69" s="46">
        <v>699</v>
      </c>
      <c r="G69" s="46"/>
      <c r="H69" s="47">
        <f t="shared" si="1"/>
        <v>0</v>
      </c>
      <c r="I69" s="60"/>
    </row>
    <row r="70" spans="1:9" s="49" customFormat="1" ht="60" customHeight="1" x14ac:dyDescent="0.25">
      <c r="A70" s="58" t="s">
        <v>140</v>
      </c>
      <c r="B70" s="58" t="s">
        <v>141</v>
      </c>
      <c r="C70" s="64"/>
      <c r="D70" s="56" t="s">
        <v>108</v>
      </c>
      <c r="E70" s="62"/>
      <c r="F70" s="46">
        <v>699</v>
      </c>
      <c r="G70" s="46"/>
      <c r="H70" s="47">
        <f t="shared" si="1"/>
        <v>0</v>
      </c>
      <c r="I70" s="48"/>
    </row>
    <row r="71" spans="1:9" s="49" customFormat="1" ht="60" customHeight="1" x14ac:dyDescent="0.25">
      <c r="A71" s="58" t="s">
        <v>142</v>
      </c>
      <c r="B71" s="58" t="s">
        <v>131</v>
      </c>
      <c r="C71" s="64"/>
      <c r="D71" s="56" t="s">
        <v>108</v>
      </c>
      <c r="E71" s="62"/>
      <c r="F71" s="46">
        <v>699</v>
      </c>
      <c r="G71" s="46"/>
      <c r="H71" s="47">
        <f t="shared" si="1"/>
        <v>0</v>
      </c>
      <c r="I71" s="48"/>
    </row>
    <row r="72" spans="1:9" s="49" customFormat="1" ht="60" customHeight="1" x14ac:dyDescent="0.25">
      <c r="A72" s="58" t="s">
        <v>143</v>
      </c>
      <c r="B72" s="58" t="s">
        <v>135</v>
      </c>
      <c r="C72" s="64"/>
      <c r="D72" s="56" t="s">
        <v>108</v>
      </c>
      <c r="E72" s="62"/>
      <c r="F72" s="46">
        <v>699</v>
      </c>
      <c r="G72" s="46"/>
      <c r="H72" s="47">
        <f t="shared" si="1"/>
        <v>0</v>
      </c>
      <c r="I72" s="48"/>
    </row>
    <row r="73" spans="1:9" s="49" customFormat="1" ht="60" customHeight="1" x14ac:dyDescent="0.25">
      <c r="A73" s="58" t="s">
        <v>144</v>
      </c>
      <c r="B73" s="58" t="s">
        <v>137</v>
      </c>
      <c r="C73" s="64"/>
      <c r="D73" s="56" t="s">
        <v>108</v>
      </c>
      <c r="E73" s="62"/>
      <c r="F73" s="46">
        <v>699</v>
      </c>
      <c r="G73" s="46"/>
      <c r="H73" s="47">
        <f t="shared" si="1"/>
        <v>0</v>
      </c>
      <c r="I73" s="48"/>
    </row>
    <row r="74" spans="1:9" ht="16.5" customHeight="1" x14ac:dyDescent="0.25">
      <c r="A74" s="36"/>
      <c r="B74" s="20"/>
      <c r="C74" s="20"/>
      <c r="D74" s="21"/>
      <c r="E74" s="21"/>
      <c r="F74" s="22"/>
      <c r="G74" s="23" t="s">
        <v>5</v>
      </c>
      <c r="H74" s="17">
        <f>SUM(H17:H73)</f>
        <v>0</v>
      </c>
      <c r="I74" s="18"/>
    </row>
    <row r="75" spans="1:9" ht="17.25" customHeight="1" x14ac:dyDescent="0.25">
      <c r="A75" s="86" t="s">
        <v>145</v>
      </c>
      <c r="B75" s="87"/>
      <c r="C75" s="87"/>
      <c r="D75" s="87"/>
      <c r="E75" s="89" t="s">
        <v>154</v>
      </c>
      <c r="F75" s="90"/>
      <c r="G75" s="51" t="s">
        <v>5</v>
      </c>
      <c r="H75" s="41">
        <f>H74*1.15</f>
        <v>0</v>
      </c>
      <c r="I75" s="18"/>
    </row>
    <row r="76" spans="1:9" ht="17.25" customHeight="1" x14ac:dyDescent="0.25">
      <c r="A76" s="88"/>
      <c r="B76" s="87"/>
      <c r="C76" s="87"/>
      <c r="D76" s="87"/>
      <c r="E76" s="24"/>
      <c r="F76" s="25"/>
      <c r="G76" s="26" t="s">
        <v>146</v>
      </c>
      <c r="H76" s="17">
        <f>H74/35</f>
        <v>0</v>
      </c>
      <c r="I76" s="18"/>
    </row>
    <row r="77" spans="1:9" ht="17.25" customHeight="1" x14ac:dyDescent="0.25">
      <c r="A77" s="66" t="s">
        <v>157</v>
      </c>
      <c r="B77" s="28"/>
      <c r="C77" s="28"/>
      <c r="D77" s="29"/>
      <c r="E77" s="67" t="s">
        <v>154</v>
      </c>
      <c r="F77" s="68"/>
      <c r="G77" s="52" t="s">
        <v>146</v>
      </c>
      <c r="H77" s="53">
        <f>H76*1.15</f>
        <v>0</v>
      </c>
      <c r="I77" s="18"/>
    </row>
    <row r="78" spans="1:9" ht="17.25" customHeight="1" x14ac:dyDescent="0.25">
      <c r="A78" s="30" t="s">
        <v>147</v>
      </c>
      <c r="B78" s="31"/>
      <c r="C78" s="31"/>
      <c r="D78" s="32"/>
      <c r="E78" s="32"/>
      <c r="F78" s="22"/>
      <c r="G78" s="22"/>
      <c r="H78" s="33"/>
      <c r="I78" s="2"/>
    </row>
    <row r="79" spans="1:9" ht="17.25" customHeight="1" x14ac:dyDescent="0.3">
      <c r="A79" s="24"/>
      <c r="B79" s="35"/>
      <c r="C79" s="35"/>
      <c r="D79" s="24"/>
      <c r="E79" s="24"/>
      <c r="F79" s="25"/>
      <c r="G79" s="25"/>
      <c r="H79" s="8" t="s">
        <v>148</v>
      </c>
      <c r="I79" s="2"/>
    </row>
    <row r="80" spans="1:9" ht="16.5" customHeight="1" x14ac:dyDescent="0.25">
      <c r="A80" s="2"/>
      <c r="B80" s="2"/>
      <c r="C80" s="2"/>
      <c r="D80" s="2"/>
      <c r="E80" s="2"/>
      <c r="F80" s="2"/>
      <c r="G80" s="2"/>
      <c r="H80" s="2"/>
      <c r="I80" s="2"/>
    </row>
    <row r="81" spans="1:9" ht="16.5" customHeight="1" x14ac:dyDescent="0.25">
      <c r="A81" s="24"/>
      <c r="B81" s="35"/>
      <c r="C81" s="35"/>
      <c r="D81" s="24"/>
      <c r="E81" s="24"/>
      <c r="F81" s="2"/>
      <c r="G81" s="2"/>
      <c r="H81" s="6"/>
      <c r="I81" s="2"/>
    </row>
    <row r="82" spans="1:9" ht="16.5" customHeight="1" x14ac:dyDescent="0.25">
      <c r="A82" s="2"/>
      <c r="B82" s="2"/>
      <c r="C82" s="2"/>
      <c r="D82" s="2"/>
      <c r="E82" s="2"/>
      <c r="F82" s="2"/>
      <c r="G82" s="2"/>
      <c r="H82" s="6"/>
      <c r="I82" s="2"/>
    </row>
    <row r="83" spans="1:9" ht="16.5" customHeight="1" x14ac:dyDescent="0.25">
      <c r="A83" s="2"/>
      <c r="B83" s="2"/>
      <c r="C83" s="2"/>
      <c r="D83" s="2"/>
      <c r="E83" s="2"/>
      <c r="F83" s="2"/>
      <c r="G83" s="2"/>
      <c r="H83" s="6"/>
      <c r="I83" s="2"/>
    </row>
    <row r="84" spans="1:9" ht="16.5" customHeight="1" x14ac:dyDescent="0.25">
      <c r="A84" s="2"/>
      <c r="B84" s="2"/>
      <c r="C84" s="2"/>
      <c r="D84" s="2"/>
      <c r="E84" s="2"/>
      <c r="F84" s="2"/>
      <c r="G84" s="2"/>
      <c r="H84" s="6"/>
      <c r="I84" s="2"/>
    </row>
  </sheetData>
  <mergeCells count="9">
    <mergeCell ref="A13:C13"/>
    <mergeCell ref="F13:H13"/>
    <mergeCell ref="B1:H4"/>
    <mergeCell ref="B5:H9"/>
    <mergeCell ref="E77:F77"/>
    <mergeCell ref="D56:E56"/>
    <mergeCell ref="D57:E57"/>
    <mergeCell ref="A75:D76"/>
    <mergeCell ref="E75:F75"/>
  </mergeCells>
  <hyperlinks>
    <hyperlink ref="F13" r:id="rId1" xr:uid="{EAC817A1-3B4A-424C-878A-0A75550CAFD4}"/>
  </hyperlinks>
  <pageMargins left="0.39370100000000002" right="0.22" top="0.472441" bottom="0.43307099999999998" header="0.15748000000000001" footer="0.31496099999999999"/>
  <pageSetup scale="70" orientation="portrait"/>
  <headerFooter>
    <oddFooter>&amp;C&amp;"Helvetica Neue,Regular"&amp;12&amp;K000000&amp;P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 DY Thailand 2025-2026</vt:lpstr>
      <vt:lpstr>Photo Pro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Customerthai Phuket</cp:lastModifiedBy>
  <dcterms:created xsi:type="dcterms:W3CDTF">2023-11-20T16:29:27Z</dcterms:created>
  <dcterms:modified xsi:type="dcterms:W3CDTF">2025-01-29T05:25:46Z</dcterms:modified>
</cp:coreProperties>
</file>