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azanne\Desktop\"/>
    </mc:Choice>
  </mc:AlternateContent>
  <xr:revisionPtr revIDLastSave="0" documentId="8_{B684EB95-4D0F-4510-B417-77C1072BC78D}" xr6:coauthVersionLast="47" xr6:coauthVersionMax="47" xr10:uidLastSave="{00000000-0000-0000-0000-000000000000}"/>
  <bookViews>
    <workbookView xWindow="-108" yWindow="-108" windowWidth="23256" windowHeight="12576" xr2:uid="{00000000-000D-0000-FFFF-FFFF00000000}"/>
  </bookViews>
  <sheets>
    <sheet name="Generales- Grocery" sheetId="1" r:id="rId1"/>
    <sheet name="Lacteos - Dairy" sheetId="2" r:id="rId2"/>
    <sheet name="Carnes -Meat" sheetId="10" r:id="rId3"/>
    <sheet name=" Carnes frías - Cold Meat" sheetId="4" r:id="rId4"/>
    <sheet name="Frutas Verduras - Fruits &amp; Veg" sheetId="3" r:id="rId5"/>
    <sheet name="Pan - Bread" sheetId="5" r:id="rId6"/>
    <sheet name="Snacks" sheetId="7" r:id="rId7"/>
    <sheet name="Bebidas - Beverages" sheetId="6" r:id="rId8"/>
  </sheets>
  <definedNames>
    <definedName name="OLE_LINK1" localSheetId="7">'Generales- Grocery'!$G$8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E52" i="6"/>
  <c r="E56" i="6"/>
  <c r="E39" i="3"/>
  <c r="E3" i="4"/>
  <c r="E17" i="4"/>
  <c r="E16" i="4"/>
  <c r="E15" i="4"/>
  <c r="E14" i="4"/>
  <c r="E13" i="4"/>
  <c r="E12" i="4"/>
  <c r="E11" i="4"/>
  <c r="E10" i="4"/>
  <c r="E9" i="4"/>
  <c r="E8" i="4"/>
  <c r="E7" i="4"/>
  <c r="E6" i="4"/>
  <c r="E5" i="4"/>
  <c r="E4" i="4"/>
  <c r="E90" i="1"/>
  <c r="E75" i="1"/>
  <c r="E74" i="1"/>
  <c r="E73" i="1"/>
  <c r="E72" i="1"/>
  <c r="E71" i="1"/>
  <c r="E70" i="1"/>
  <c r="E69" i="1"/>
  <c r="E68" i="1"/>
  <c r="E38" i="1"/>
  <c r="E27" i="1"/>
  <c r="E23" i="1"/>
  <c r="E79" i="1" l="1"/>
  <c r="E17" i="5" l="1"/>
  <c r="E16" i="5"/>
  <c r="E16" i="7" l="1"/>
  <c r="E19" i="10"/>
  <c r="E11" i="7" l="1"/>
  <c r="E46" i="3" l="1"/>
  <c r="E89" i="1" l="1"/>
  <c r="E8" i="5"/>
  <c r="E11" i="2"/>
  <c r="E10" i="3" l="1"/>
  <c r="E7" i="6" l="1"/>
  <c r="E17" i="2"/>
  <c r="E16" i="2"/>
  <c r="E15" i="2"/>
  <c r="E14" i="2"/>
  <c r="E13" i="2"/>
  <c r="E20" i="6" l="1"/>
  <c r="E60" i="1"/>
  <c r="E59" i="1"/>
  <c r="E58" i="1"/>
  <c r="E20" i="3"/>
  <c r="E6" i="2" l="1"/>
  <c r="E7" i="2"/>
  <c r="E126" i="1" l="1"/>
  <c r="E14" i="7" l="1"/>
  <c r="E15" i="7"/>
  <c r="E27" i="6" l="1"/>
  <c r="E21" i="1" l="1"/>
  <c r="E10" i="6" l="1"/>
  <c r="E61" i="6" l="1"/>
  <c r="E60" i="6"/>
  <c r="E59" i="6"/>
  <c r="E58" i="6"/>
  <c r="E57" i="6"/>
  <c r="E55" i="6"/>
  <c r="E51" i="6"/>
  <c r="E50" i="6"/>
  <c r="E49" i="6"/>
  <c r="E48" i="6"/>
  <c r="E47" i="6"/>
  <c r="E46" i="6"/>
  <c r="E45" i="6"/>
  <c r="E44" i="6"/>
  <c r="E43" i="6"/>
  <c r="E42" i="6"/>
  <c r="E41" i="6"/>
  <c r="E38" i="6"/>
  <c r="E37" i="6"/>
  <c r="E36" i="6"/>
  <c r="E35" i="6"/>
  <c r="E34" i="6"/>
  <c r="E33" i="6"/>
  <c r="E32" i="6"/>
  <c r="E31" i="6"/>
  <c r="E30" i="6"/>
  <c r="E29" i="6"/>
  <c r="E28" i="6"/>
  <c r="E11" i="6"/>
  <c r="E26" i="6"/>
  <c r="E25" i="6"/>
  <c r="E24" i="6"/>
  <c r="E23" i="6"/>
  <c r="E22" i="6"/>
  <c r="E21" i="6"/>
  <c r="E19" i="6"/>
  <c r="E18" i="6"/>
  <c r="E17" i="6"/>
  <c r="E16" i="6"/>
  <c r="E15" i="6"/>
  <c r="E14" i="6"/>
  <c r="E13" i="6"/>
  <c r="E12" i="6"/>
  <c r="E9" i="6"/>
  <c r="E8" i="6"/>
  <c r="E6" i="6"/>
  <c r="E5" i="6"/>
  <c r="E30" i="7"/>
  <c r="E29" i="7"/>
  <c r="E28" i="7"/>
  <c r="E27" i="7"/>
  <c r="E26" i="7"/>
  <c r="E23" i="7"/>
  <c r="E22" i="7"/>
  <c r="E21" i="7"/>
  <c r="E20" i="7"/>
  <c r="E19" i="7"/>
  <c r="E18" i="7"/>
  <c r="E17" i="7"/>
  <c r="E25" i="7"/>
  <c r="E24" i="7"/>
  <c r="E13" i="7"/>
  <c r="E12" i="7"/>
  <c r="E10" i="7"/>
  <c r="E9" i="7"/>
  <c r="E8" i="7"/>
  <c r="E7" i="7"/>
  <c r="E6" i="7"/>
  <c r="E5" i="7"/>
  <c r="E4" i="7"/>
  <c r="E3" i="7"/>
  <c r="E35" i="5"/>
  <c r="E34" i="5"/>
  <c r="E33" i="5"/>
  <c r="E32" i="5"/>
  <c r="E31" i="5"/>
  <c r="E30" i="5"/>
  <c r="E28" i="5"/>
  <c r="E27" i="5"/>
  <c r="E26" i="5"/>
  <c r="E25" i="5"/>
  <c r="E24" i="5"/>
  <c r="E23" i="5"/>
  <c r="E22" i="5"/>
  <c r="E21" i="5"/>
  <c r="E20" i="5"/>
  <c r="E19" i="5"/>
  <c r="E18" i="5"/>
  <c r="E15" i="5"/>
  <c r="E14" i="5"/>
  <c r="E13" i="5"/>
  <c r="E12" i="5"/>
  <c r="E11" i="5"/>
  <c r="E10" i="5"/>
  <c r="E9" i="5"/>
  <c r="E7" i="5"/>
  <c r="E6" i="5"/>
  <c r="E5" i="5"/>
  <c r="E4" i="5"/>
  <c r="E3" i="5"/>
  <c r="E66" i="3"/>
  <c r="E65" i="3"/>
  <c r="E64" i="3"/>
  <c r="E63" i="3"/>
  <c r="E62" i="3"/>
  <c r="E61" i="3"/>
  <c r="E60" i="3"/>
  <c r="E58" i="3"/>
  <c r="E57" i="3"/>
  <c r="E56" i="3"/>
  <c r="E55" i="3"/>
  <c r="E54" i="3"/>
  <c r="E53" i="3"/>
  <c r="E52" i="3"/>
  <c r="E51" i="3"/>
  <c r="E50" i="3"/>
  <c r="E49" i="3"/>
  <c r="E48" i="3"/>
  <c r="E47" i="3"/>
  <c r="E45" i="3"/>
  <c r="E44" i="3"/>
  <c r="E43" i="3"/>
  <c r="E42" i="3"/>
  <c r="E41" i="3"/>
  <c r="E40" i="3"/>
  <c r="E38" i="3"/>
  <c r="E37" i="3"/>
  <c r="E36" i="3"/>
  <c r="E35" i="3"/>
  <c r="E34" i="3"/>
  <c r="E33" i="3"/>
  <c r="E32" i="3"/>
  <c r="E31" i="3"/>
  <c r="E30" i="3"/>
  <c r="E29" i="3"/>
  <c r="E28" i="3"/>
  <c r="E27" i="3"/>
  <c r="E26" i="3"/>
  <c r="E25" i="3"/>
  <c r="E24" i="3"/>
  <c r="E23" i="3"/>
  <c r="E19" i="3"/>
  <c r="E18" i="3"/>
  <c r="E17" i="3"/>
  <c r="E59" i="3"/>
  <c r="E16" i="3"/>
  <c r="E15" i="3"/>
  <c r="E14" i="3"/>
  <c r="E13" i="3"/>
  <c r="E12" i="3"/>
  <c r="E11" i="3"/>
  <c r="E9" i="3"/>
  <c r="E8" i="3"/>
  <c r="E7" i="3"/>
  <c r="E6" i="3"/>
  <c r="E5" i="3"/>
  <c r="E4" i="3"/>
  <c r="E3" i="3"/>
  <c r="E33" i="10"/>
  <c r="E32" i="10"/>
  <c r="E30" i="10"/>
  <c r="E29" i="10"/>
  <c r="E28" i="10"/>
  <c r="E26" i="10"/>
  <c r="E25" i="10"/>
  <c r="E24" i="10"/>
  <c r="E23" i="10"/>
  <c r="E22" i="10"/>
  <c r="E20" i="10"/>
  <c r="E18" i="10"/>
  <c r="E17" i="10"/>
  <c r="E16" i="10"/>
  <c r="E14" i="10"/>
  <c r="E13" i="10"/>
  <c r="E12" i="10"/>
  <c r="E11" i="10"/>
  <c r="E10" i="10"/>
  <c r="E8" i="10"/>
  <c r="E7" i="10"/>
  <c r="E6" i="10"/>
  <c r="E5" i="10"/>
  <c r="E4" i="10"/>
  <c r="E9" i="2"/>
  <c r="E10" i="2"/>
  <c r="E12" i="2"/>
  <c r="E56" i="2"/>
  <c r="E53" i="2"/>
  <c r="E50" i="2"/>
  <c r="E47" i="2"/>
  <c r="E44" i="2"/>
  <c r="E41" i="2"/>
  <c r="E39" i="2"/>
  <c r="E38" i="2"/>
  <c r="E37" i="2"/>
  <c r="E36" i="2"/>
  <c r="E35" i="2"/>
  <c r="E34" i="2"/>
  <c r="E33" i="2"/>
  <c r="E32" i="2"/>
  <c r="E31" i="2"/>
  <c r="E30" i="2"/>
  <c r="E29" i="2"/>
  <c r="E28" i="2"/>
  <c r="E27" i="2"/>
  <c r="E26" i="2"/>
  <c r="E25" i="2"/>
  <c r="E24" i="2"/>
  <c r="E23" i="2"/>
  <c r="E22" i="2"/>
  <c r="E21" i="2"/>
  <c r="E20" i="2"/>
  <c r="E19" i="2"/>
  <c r="E18" i="2"/>
  <c r="E8" i="2"/>
  <c r="E40" i="2"/>
  <c r="E5" i="2"/>
  <c r="E4" i="2"/>
  <c r="E3" i="2"/>
  <c r="E133" i="1"/>
  <c r="E132" i="1"/>
  <c r="E129" i="1"/>
  <c r="E128" i="1"/>
  <c r="E127" i="1"/>
  <c r="E131" i="1"/>
  <c r="E130"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88" i="1"/>
  <c r="E87" i="1"/>
  <c r="E86" i="1"/>
  <c r="E85" i="1"/>
  <c r="E84" i="1"/>
  <c r="E83" i="1"/>
  <c r="E82" i="1"/>
  <c r="E81" i="1"/>
  <c r="E80" i="1"/>
  <c r="E78" i="1"/>
  <c r="E77" i="1"/>
  <c r="E76" i="1"/>
  <c r="E67" i="1"/>
  <c r="E66" i="1"/>
  <c r="E65" i="1"/>
  <c r="E64" i="1"/>
  <c r="E63" i="1"/>
  <c r="E62" i="1"/>
  <c r="E61" i="1"/>
  <c r="E57" i="1"/>
  <c r="E56" i="1"/>
  <c r="E55" i="1"/>
  <c r="E54" i="1"/>
  <c r="E53" i="1"/>
  <c r="E52" i="1"/>
  <c r="E51" i="1"/>
  <c r="E50" i="1"/>
  <c r="E49" i="1"/>
  <c r="E48" i="1"/>
  <c r="E47" i="1"/>
  <c r="E46" i="1"/>
  <c r="E45" i="1"/>
  <c r="E44" i="1"/>
  <c r="E43" i="1"/>
  <c r="E42" i="1"/>
  <c r="E41" i="1"/>
  <c r="E40" i="1"/>
  <c r="E39" i="1"/>
  <c r="E37" i="1"/>
  <c r="E36" i="1"/>
  <c r="E35" i="1"/>
  <c r="E34" i="1"/>
  <c r="E33" i="1"/>
  <c r="E32" i="1"/>
  <c r="E31" i="1"/>
  <c r="E30" i="1"/>
  <c r="E29" i="1"/>
  <c r="E28" i="1"/>
  <c r="E26" i="1"/>
  <c r="E25" i="1"/>
  <c r="E24" i="1"/>
  <c r="E22" i="1"/>
  <c r="E62" i="6" l="1"/>
  <c r="E34" i="10"/>
  <c r="E18" i="4"/>
  <c r="E67" i="3"/>
  <c r="E36" i="5"/>
  <c r="E57" i="2"/>
  <c r="E31" i="7"/>
  <c r="E134" i="1"/>
  <c r="E17" i="1" l="1"/>
  <c r="E18" i="1"/>
</calcChain>
</file>

<file path=xl/sharedStrings.xml><?xml version="1.0" encoding="utf-8"?>
<sst xmlns="http://schemas.openxmlformats.org/spreadsheetml/2006/main" count="820" uniqueCount="556">
  <si>
    <t>100 g</t>
  </si>
  <si>
    <t>1 kg</t>
  </si>
  <si>
    <t>Nutella</t>
  </si>
  <si>
    <t>Choco milk</t>
  </si>
  <si>
    <t>Snickers</t>
  </si>
  <si>
    <t>Precio - Price</t>
  </si>
  <si>
    <t>UM</t>
  </si>
  <si>
    <t>Artículo - Product</t>
  </si>
  <si>
    <t>Melón / Cantaloupe</t>
  </si>
  <si>
    <t>Naranja / Orange</t>
  </si>
  <si>
    <t>VERDURAS / VEGETABLES</t>
  </si>
  <si>
    <t>FRUTAS / FRUITS</t>
  </si>
  <si>
    <t>GENERALES / GROCERY</t>
  </si>
  <si>
    <t>CARNES FRÍAS / COLD MEAT</t>
  </si>
  <si>
    <t>PAN / BREAD</t>
  </si>
  <si>
    <t xml:space="preserve">Betún de chocolate / Chocolate Frosting </t>
  </si>
  <si>
    <t>Maizena / Cornstarch</t>
  </si>
  <si>
    <t>Pasta de papa Gnocchi / Potato Gnocchi</t>
  </si>
  <si>
    <t>Pasta para lasagna / Lasagne</t>
  </si>
  <si>
    <t xml:space="preserve">Betún de vainilla / Vanilla Frosting </t>
  </si>
  <si>
    <t>Durazno en almibar / Peaches in light syrup</t>
  </si>
  <si>
    <t xml:space="preserve">Pasta de coditos / Elbow macaroni </t>
  </si>
  <si>
    <t>Coffee mate</t>
  </si>
  <si>
    <t>Avena / Oatmeal</t>
  </si>
  <si>
    <t>LÁCTEOS / DAIRY</t>
  </si>
  <si>
    <t>Queso Feta en salmuera / Brined Feta cheese</t>
  </si>
  <si>
    <t>Leche sin grasa / Fat-free milk</t>
  </si>
  <si>
    <t xml:space="preserve">Manzana golden / Golden apple </t>
  </si>
  <si>
    <t>Pera / Pear</t>
  </si>
  <si>
    <t>Piña / Pineapple</t>
  </si>
  <si>
    <t>Plátano / Banana</t>
  </si>
  <si>
    <t>Plátano macho / Plantain</t>
  </si>
  <si>
    <t>Sandía / Watermelon</t>
  </si>
  <si>
    <t>Toronja / Grapefruit</t>
  </si>
  <si>
    <t>Acelga / Chard</t>
  </si>
  <si>
    <t>Aguacate / Avocado</t>
  </si>
  <si>
    <t>Ajo / Garlic</t>
  </si>
  <si>
    <t>Apio / Celery</t>
  </si>
  <si>
    <t>Calabacitas / Zucchini</t>
  </si>
  <si>
    <t>Camote / Sweet potato</t>
  </si>
  <si>
    <t>Cebolla blanca / White onion</t>
  </si>
  <si>
    <t>Cebollita / Spring onion</t>
  </si>
  <si>
    <t>Chayote / Chayote squash</t>
  </si>
  <si>
    <t>Chile güero / Banana pepper</t>
  </si>
  <si>
    <t>Cilantro / Coriander</t>
  </si>
  <si>
    <t>Hongo Champiñon / Champignon mushroom</t>
  </si>
  <si>
    <t>Hongo Portobello / Portobello mushroom</t>
  </si>
  <si>
    <t>Lechuga bola / Lettuce</t>
  </si>
  <si>
    <t>Papa blanca / White potato</t>
  </si>
  <si>
    <t>250 g</t>
  </si>
  <si>
    <t>Zanahoria / Carrot</t>
  </si>
  <si>
    <t>Verdolaga / Purslane</t>
  </si>
  <si>
    <t>Tomatillo / Mexican husk tomato</t>
  </si>
  <si>
    <t>Tomate Saladette / Italian tomato</t>
  </si>
  <si>
    <t>Pepino / Cucumber</t>
  </si>
  <si>
    <t>Rábano / Radish</t>
  </si>
  <si>
    <t>Repollo / Cabbage</t>
  </si>
  <si>
    <t>Jícama / Mexican turnip</t>
  </si>
  <si>
    <t>Mandarina / Tangerine</t>
  </si>
  <si>
    <t>Papa Russet / Russet potato</t>
  </si>
  <si>
    <t>Brownies</t>
  </si>
  <si>
    <t>Eclairs</t>
  </si>
  <si>
    <t>Waffle congelado / Frozen Waffle</t>
  </si>
  <si>
    <t>Base para pizza / Pizza Dough</t>
  </si>
  <si>
    <t>Cuernitos / Twirl Bread</t>
  </si>
  <si>
    <t>Jugo de tomate / Tomato juice</t>
  </si>
  <si>
    <t>Agua de coco / Coconut water</t>
  </si>
  <si>
    <t xml:space="preserve">Coca Cola </t>
  </si>
  <si>
    <t>Pepsi Cola</t>
  </si>
  <si>
    <t>Sprite</t>
  </si>
  <si>
    <t>Fanta</t>
  </si>
  <si>
    <t>1 l</t>
  </si>
  <si>
    <t>3 l</t>
  </si>
  <si>
    <t>1.5 l</t>
  </si>
  <si>
    <t>BEBIDAS / BEVERAGES</t>
  </si>
  <si>
    <t>pza/pc</t>
  </si>
  <si>
    <t>SNACKS</t>
  </si>
  <si>
    <t>Ferrero Rocher</t>
  </si>
  <si>
    <t>Milky Way</t>
  </si>
  <si>
    <t>Mango</t>
  </si>
  <si>
    <t>946 ml</t>
  </si>
  <si>
    <t xml:space="preserve">Bolsa Ziploc grande / Big Ziploc bag </t>
  </si>
  <si>
    <t>Jugo de durazno / Peach juice</t>
  </si>
  <si>
    <t>Jugo de manzana / Apple juice</t>
  </si>
  <si>
    <t>Elote (Maíz) enlatado / Canned Corn</t>
  </si>
  <si>
    <t>Azúcar mascabado / Brown sugar</t>
  </si>
  <si>
    <t>Atún en aceite / Canned Tuna in oil</t>
  </si>
  <si>
    <t>Mermelada de fresa / Strawberry Marmalade</t>
  </si>
  <si>
    <t>Aceite de canola / Canola oil</t>
  </si>
  <si>
    <t>Vinagre / Vinegar</t>
  </si>
  <si>
    <t>Pretzels</t>
  </si>
  <si>
    <t>Cacahuetes / Peanuts</t>
  </si>
  <si>
    <t>CARNES / MEAT</t>
  </si>
  <si>
    <t>Manzana roja / Red apple</t>
  </si>
  <si>
    <t>Papaya</t>
  </si>
  <si>
    <t>ramo/bunch</t>
  </si>
  <si>
    <t>Queso Cotija rallado / Grated Cotija cheese</t>
  </si>
  <si>
    <t>Queso de cabra / Goat cheese</t>
  </si>
  <si>
    <r>
      <t xml:space="preserve">Pilas </t>
    </r>
    <r>
      <rPr>
        <b/>
        <sz val="11"/>
        <color theme="1"/>
        <rFont val="Times New Roman"/>
        <family val="1"/>
      </rPr>
      <t>(AAA)</t>
    </r>
    <r>
      <rPr>
        <sz val="11"/>
        <color theme="1"/>
        <rFont val="Times New Roman"/>
        <family val="1"/>
      </rPr>
      <t xml:space="preserve"> Batteries</t>
    </r>
  </si>
  <si>
    <r>
      <rPr>
        <b/>
        <sz val="11"/>
        <color theme="1"/>
        <rFont val="Times New Roman"/>
        <family val="1"/>
      </rPr>
      <t xml:space="preserve">Tortiglioni </t>
    </r>
    <r>
      <rPr>
        <sz val="11"/>
        <color theme="1"/>
        <rFont val="Times New Roman"/>
        <family val="1"/>
      </rPr>
      <t>(Pasta)</t>
    </r>
  </si>
  <si>
    <r>
      <rPr>
        <b/>
        <sz val="11"/>
        <color theme="1"/>
        <rFont val="Times New Roman"/>
        <family val="1"/>
      </rPr>
      <t xml:space="preserve">Fusilli  </t>
    </r>
    <r>
      <rPr>
        <sz val="11"/>
        <color theme="1"/>
        <rFont val="Times New Roman"/>
        <family val="1"/>
      </rPr>
      <t>(Pasta)</t>
    </r>
  </si>
  <si>
    <r>
      <rPr>
        <b/>
        <sz val="11"/>
        <color theme="1"/>
        <rFont val="Times New Roman"/>
        <family val="1"/>
      </rPr>
      <t>Corn Flakes</t>
    </r>
    <r>
      <rPr>
        <sz val="11"/>
        <color theme="1"/>
        <rFont val="Times New Roman"/>
        <family val="1"/>
      </rPr>
      <t xml:space="preserve"> (Cereal)</t>
    </r>
  </si>
  <si>
    <r>
      <rPr>
        <b/>
        <sz val="11"/>
        <color theme="1"/>
        <rFont val="Times New Roman"/>
        <family val="1"/>
      </rPr>
      <t>All Bran</t>
    </r>
    <r>
      <rPr>
        <sz val="11"/>
        <color theme="1"/>
        <rFont val="Times New Roman"/>
        <family val="1"/>
      </rPr>
      <t xml:space="preserve"> (Cereal)</t>
    </r>
  </si>
  <si>
    <r>
      <rPr>
        <b/>
        <sz val="11"/>
        <color theme="1"/>
        <rFont val="Times New Roman"/>
        <family val="1"/>
      </rPr>
      <t>Special K</t>
    </r>
    <r>
      <rPr>
        <sz val="11"/>
        <color theme="1"/>
        <rFont val="Times New Roman"/>
        <family val="1"/>
      </rPr>
      <t xml:space="preserve"> (Cereal)</t>
    </r>
  </si>
  <si>
    <r>
      <rPr>
        <b/>
        <sz val="11"/>
        <color theme="1"/>
        <rFont val="Times New Roman"/>
        <family val="1"/>
      </rPr>
      <t>Froot Loops</t>
    </r>
    <r>
      <rPr>
        <sz val="11"/>
        <color theme="1"/>
        <rFont val="Times New Roman"/>
        <family val="1"/>
      </rPr>
      <t xml:space="preserve"> (Cereal)</t>
    </r>
  </si>
  <si>
    <r>
      <rPr>
        <b/>
        <sz val="11"/>
        <color theme="1"/>
        <rFont val="Times New Roman"/>
        <family val="1"/>
      </rPr>
      <t xml:space="preserve">Zucaritas </t>
    </r>
    <r>
      <rPr>
        <sz val="11"/>
        <color theme="1"/>
        <rFont val="Times New Roman"/>
        <family val="1"/>
      </rPr>
      <t>(Cereal)</t>
    </r>
  </si>
  <si>
    <r>
      <rPr>
        <b/>
        <sz val="11"/>
        <color theme="1"/>
        <rFont val="Times New Roman"/>
        <family val="1"/>
      </rPr>
      <t>Corn Pops</t>
    </r>
    <r>
      <rPr>
        <sz val="11"/>
        <color theme="1"/>
        <rFont val="Times New Roman"/>
        <family val="1"/>
      </rPr>
      <t xml:space="preserve"> (Cereal)</t>
    </r>
  </si>
  <si>
    <r>
      <rPr>
        <b/>
        <sz val="11"/>
        <color theme="1"/>
        <rFont val="Times New Roman"/>
        <family val="1"/>
      </rPr>
      <t>Choco Krispis</t>
    </r>
    <r>
      <rPr>
        <sz val="11"/>
        <color theme="1"/>
        <rFont val="Times New Roman"/>
        <family val="1"/>
      </rPr>
      <t xml:space="preserve"> (Cereal)</t>
    </r>
  </si>
  <si>
    <r>
      <rPr>
        <b/>
        <sz val="11"/>
        <color theme="1"/>
        <rFont val="Times New Roman"/>
        <family val="1"/>
      </rPr>
      <t>Nesquik</t>
    </r>
    <r>
      <rPr>
        <sz val="11"/>
        <color theme="1"/>
        <rFont val="Times New Roman"/>
        <family val="1"/>
      </rPr>
      <t xml:space="preserve"> (Cereal)</t>
    </r>
  </si>
  <si>
    <r>
      <t>Azúcar (</t>
    </r>
    <r>
      <rPr>
        <b/>
        <sz val="11"/>
        <color theme="1"/>
        <rFont val="Times New Roman"/>
        <family val="1"/>
      </rPr>
      <t>Splenda)</t>
    </r>
    <r>
      <rPr>
        <sz val="11"/>
        <color theme="1"/>
        <rFont val="Times New Roman"/>
        <family val="1"/>
      </rPr>
      <t xml:space="preserve"> Sugar</t>
    </r>
  </si>
  <si>
    <r>
      <t xml:space="preserve">Galletas </t>
    </r>
    <r>
      <rPr>
        <b/>
        <sz val="11"/>
        <color theme="1"/>
        <rFont val="Times New Roman"/>
        <family val="1"/>
      </rPr>
      <t>Ritz</t>
    </r>
    <r>
      <rPr>
        <sz val="11"/>
        <color theme="1"/>
        <rFont val="Times New Roman"/>
        <family val="1"/>
      </rPr>
      <t xml:space="preserve"> Crackers</t>
    </r>
  </si>
  <si>
    <t>Mermelada de frambuesa / Raspberry Marmalade</t>
  </si>
  <si>
    <t>Carne de res / Beef</t>
  </si>
  <si>
    <t>Carne de cerdo / Pork meat</t>
  </si>
  <si>
    <r>
      <t xml:space="preserve">Pan tostado blanco </t>
    </r>
    <r>
      <rPr>
        <b/>
        <sz val="11"/>
        <color theme="1"/>
        <rFont val="Times New Roman"/>
        <family val="1"/>
      </rPr>
      <t xml:space="preserve">Bimbo / </t>
    </r>
    <r>
      <rPr>
        <sz val="11"/>
        <color theme="1"/>
        <rFont val="Times New Roman"/>
        <family val="1"/>
      </rPr>
      <t>White Toasted Bread</t>
    </r>
  </si>
  <si>
    <r>
      <rPr>
        <b/>
        <sz val="11"/>
        <color theme="1"/>
        <rFont val="Times New Roman"/>
        <family val="1"/>
      </rPr>
      <t xml:space="preserve">Boones </t>
    </r>
    <r>
      <rPr>
        <sz val="11"/>
        <color theme="1"/>
        <rFont val="Times New Roman"/>
        <family val="1"/>
      </rPr>
      <t>Alcohool beverage</t>
    </r>
    <r>
      <rPr>
        <b/>
        <sz val="11"/>
        <color theme="1"/>
        <rFont val="Times New Roman"/>
        <family val="1"/>
      </rPr>
      <t xml:space="preserve"> </t>
    </r>
  </si>
  <si>
    <r>
      <t xml:space="preserve">Manzana lift </t>
    </r>
    <r>
      <rPr>
        <sz val="11"/>
        <color theme="1"/>
        <rFont val="Times New Roman"/>
        <family val="1"/>
      </rPr>
      <t>/ (Apple-flavored soda)</t>
    </r>
  </si>
  <si>
    <t>Vino blanco / White vine</t>
  </si>
  <si>
    <t>Vino rosado / Rose wine</t>
  </si>
  <si>
    <t>Vino tinto / Red wine</t>
  </si>
  <si>
    <r>
      <rPr>
        <b/>
        <sz val="11"/>
        <color theme="1"/>
        <rFont val="Times New Roman"/>
        <family val="1"/>
      </rPr>
      <t>Bubu Lubu</t>
    </r>
    <r>
      <rPr>
        <sz val="11"/>
        <color theme="1"/>
        <rFont val="Times New Roman"/>
        <family val="1"/>
      </rPr>
      <t xml:space="preserve"> (strawberry &amp; marshmallow filling with a chocolate covering)</t>
    </r>
  </si>
  <si>
    <r>
      <t xml:space="preserve">Barritas </t>
    </r>
    <r>
      <rPr>
        <b/>
        <sz val="11"/>
        <color theme="1"/>
        <rFont val="Times New Roman"/>
        <family val="1"/>
      </rPr>
      <t xml:space="preserve">Bran Frut </t>
    </r>
    <r>
      <rPr>
        <sz val="11"/>
        <color theme="1"/>
        <rFont val="Times New Roman"/>
        <family val="1"/>
      </rPr>
      <t>/ Bars</t>
    </r>
  </si>
  <si>
    <r>
      <t xml:space="preserve">Barritas </t>
    </r>
    <r>
      <rPr>
        <b/>
        <sz val="11"/>
        <color theme="1"/>
        <rFont val="Times New Roman"/>
        <family val="1"/>
      </rPr>
      <t>Nature Valley</t>
    </r>
    <r>
      <rPr>
        <sz val="11"/>
        <color theme="1"/>
        <rFont val="Times New Roman"/>
        <family val="1"/>
      </rPr>
      <t xml:space="preserve"> / Bars</t>
    </r>
  </si>
  <si>
    <r>
      <t xml:space="preserve">Galletas </t>
    </r>
    <r>
      <rPr>
        <b/>
        <sz val="11"/>
        <color theme="1"/>
        <rFont val="Times New Roman"/>
        <family val="1"/>
      </rPr>
      <t xml:space="preserve">Oreo </t>
    </r>
    <r>
      <rPr>
        <sz val="11"/>
        <color theme="1"/>
        <rFont val="Times New Roman"/>
        <family val="1"/>
      </rPr>
      <t>/ Cookies</t>
    </r>
  </si>
  <si>
    <r>
      <t xml:space="preserve">Galletas </t>
    </r>
    <r>
      <rPr>
        <b/>
        <sz val="11"/>
        <color theme="1"/>
        <rFont val="Times New Roman"/>
        <family val="1"/>
      </rPr>
      <t>Chips Ahoy</t>
    </r>
    <r>
      <rPr>
        <sz val="11"/>
        <color theme="1"/>
        <rFont val="Times New Roman"/>
        <family val="1"/>
      </rPr>
      <t xml:space="preserve"> / Cookies</t>
    </r>
  </si>
  <si>
    <t>Arroz orgánico integral / Organic rice</t>
  </si>
  <si>
    <t>Pavo / Turkey</t>
  </si>
  <si>
    <t>Pulpa pernil de cerdo / Pork Thigh</t>
  </si>
  <si>
    <t>Pollo/ Chicken</t>
  </si>
  <si>
    <t>Carne molida / Ground pork meat</t>
  </si>
  <si>
    <t>Pierna de cerdo (sin hueso) / Boneless pork leg</t>
  </si>
  <si>
    <t>Pierna de pollo / Chicken leg</t>
  </si>
  <si>
    <t>Carne de res molida / Ground beef</t>
  </si>
  <si>
    <t>150 g</t>
  </si>
  <si>
    <t>Hamburguesa de res / Beef burger</t>
  </si>
  <si>
    <t>750 ml</t>
  </si>
  <si>
    <t>700 ml</t>
  </si>
  <si>
    <t>500 ml</t>
  </si>
  <si>
    <t>20 p</t>
  </si>
  <si>
    <t>60 ml</t>
  </si>
  <si>
    <t>Salsa inglesa / Worcestershire Sauce</t>
  </si>
  <si>
    <t>Salsa de Soja / Soy Sauce</t>
  </si>
  <si>
    <r>
      <t xml:space="preserve">Alimento sabor almendras </t>
    </r>
    <r>
      <rPr>
        <b/>
        <sz val="11"/>
        <color theme="1"/>
        <rFont val="Times New Roman"/>
        <family val="1"/>
      </rPr>
      <t xml:space="preserve">Silk </t>
    </r>
    <r>
      <rPr>
        <sz val="11"/>
        <color theme="1"/>
        <rFont val="Times New Roman"/>
        <family val="1"/>
      </rPr>
      <t xml:space="preserve"> Almond milk</t>
    </r>
  </si>
  <si>
    <t>2 l</t>
  </si>
  <si>
    <t>Carbón / Charcoal</t>
  </si>
  <si>
    <t>Sal / Salt</t>
  </si>
  <si>
    <t xml:space="preserve">Vinagre balsámico / Balsamic vinegar </t>
  </si>
  <si>
    <t>Aderezo italiano / Italian dressing</t>
  </si>
  <si>
    <r>
      <t xml:space="preserve">Aderezo </t>
    </r>
    <r>
      <rPr>
        <b/>
        <sz val="11"/>
        <color theme="1"/>
        <rFont val="Times New Roman"/>
        <family val="1"/>
      </rPr>
      <t>Ranch</t>
    </r>
    <r>
      <rPr>
        <sz val="11"/>
        <color theme="1"/>
        <rFont val="Times New Roman"/>
        <family val="1"/>
      </rPr>
      <t xml:space="preserve"> Dressing </t>
    </r>
  </si>
  <si>
    <t>Mayonesa / Mayonaise</t>
  </si>
  <si>
    <t>Mostaza / Mustard</t>
  </si>
  <si>
    <t>Ketchup</t>
  </si>
  <si>
    <t>Mariscos / Seafood</t>
  </si>
  <si>
    <t>Jugo de mango / Mango juice</t>
  </si>
  <si>
    <t>Agua tónica / Tonic water</t>
  </si>
  <si>
    <t>Gel de ducha / Body wash</t>
  </si>
  <si>
    <t>Jengibre / Ginger</t>
  </si>
  <si>
    <t>Pepinillos / Pickles</t>
  </si>
  <si>
    <t>Nueces mixtas / Mixed nuts</t>
  </si>
  <si>
    <t>6 l</t>
  </si>
  <si>
    <t>Esponja cocina / Kitchen sponge</t>
  </si>
  <si>
    <t>Piña en almibar / Pineapples in syrup</t>
  </si>
  <si>
    <t xml:space="preserve">Filete de pechuga de pollo / Boneless chicken breast </t>
  </si>
  <si>
    <t>Envoltura de plástico para cocina / Saran wrap</t>
  </si>
  <si>
    <t>250 ml</t>
  </si>
  <si>
    <t>237 ml</t>
  </si>
  <si>
    <t>Perejil / Parsley</t>
  </si>
  <si>
    <t>Albahaca / Basil</t>
  </si>
  <si>
    <t>Leche de coco / Coconut milk</t>
  </si>
  <si>
    <t>Crema de coco / Coconut cream</t>
  </si>
  <si>
    <t>Total</t>
  </si>
  <si>
    <t>Huevos /Eggs</t>
  </si>
  <si>
    <r>
      <rPr>
        <b/>
        <sz val="11"/>
        <color theme="1"/>
        <rFont val="Times New Roman"/>
        <family val="1"/>
      </rPr>
      <t>Sabor</t>
    </r>
    <r>
      <rPr>
        <sz val="11"/>
        <color theme="1"/>
        <rFont val="Times New Roman"/>
        <family val="1"/>
      </rPr>
      <t>: sangria, fresa, frambuesa, manzana</t>
    </r>
  </si>
  <si>
    <r>
      <rPr>
        <b/>
        <sz val="11"/>
        <color theme="1"/>
        <rFont val="Times New Roman"/>
        <family val="1"/>
      </rPr>
      <t>Flavor</t>
    </r>
    <r>
      <rPr>
        <sz val="11"/>
        <color theme="1"/>
        <rFont val="Times New Roman"/>
        <family val="1"/>
      </rPr>
      <t>: sangria, strawberry, berry, apple</t>
    </r>
  </si>
  <si>
    <t>paq/pkg</t>
  </si>
  <si>
    <t>1 pza/pc</t>
  </si>
  <si>
    <t>8 x (235 ml)</t>
  </si>
  <si>
    <t xml:space="preserve">Bolsa Ziploc mediana / Medium Ziploc bag </t>
  </si>
  <si>
    <r>
      <t>Arroz blanco</t>
    </r>
    <r>
      <rPr>
        <b/>
        <sz val="11"/>
        <color theme="1"/>
        <rFont val="Times New Roman"/>
        <family val="1"/>
      </rPr>
      <t xml:space="preserve"> </t>
    </r>
    <r>
      <rPr>
        <sz val="11"/>
        <color theme="1"/>
        <rFont val="Times New Roman"/>
        <family val="1"/>
      </rPr>
      <t>/ White rice</t>
    </r>
  </si>
  <si>
    <r>
      <t>Arroz precocido</t>
    </r>
    <r>
      <rPr>
        <b/>
        <sz val="11"/>
        <color theme="1"/>
        <rFont val="Times New Roman"/>
        <family val="1"/>
      </rPr>
      <t xml:space="preserve"> /</t>
    </r>
    <r>
      <rPr>
        <sz val="11"/>
        <color theme="1"/>
        <rFont val="Times New Roman"/>
        <family val="1"/>
      </rPr>
      <t xml:space="preserve"> Parboiled Rice</t>
    </r>
  </si>
  <si>
    <r>
      <t xml:space="preserve">Atún en agua </t>
    </r>
    <r>
      <rPr>
        <sz val="11"/>
        <color theme="1"/>
        <rFont val="Times New Roman"/>
        <family val="1"/>
      </rPr>
      <t xml:space="preserve">/ Canned Tuna in water </t>
    </r>
  </si>
  <si>
    <t>Aceite de soya / Soybean oil</t>
  </si>
  <si>
    <r>
      <t xml:space="preserve">Aceite de oliva </t>
    </r>
    <r>
      <rPr>
        <sz val="11"/>
        <color theme="1"/>
        <rFont val="Times New Roman"/>
        <family val="1"/>
      </rPr>
      <t>/ Olive oil</t>
    </r>
  </si>
  <si>
    <t>Tortillas (Maiz) / Corn Tortillas</t>
  </si>
  <si>
    <r>
      <rPr>
        <b/>
        <sz val="11"/>
        <color theme="1"/>
        <rFont val="Times New Roman"/>
        <family val="1"/>
      </rPr>
      <t>Sabores</t>
    </r>
    <r>
      <rPr>
        <sz val="11"/>
        <color theme="1"/>
        <rFont val="Times New Roman"/>
        <family val="1"/>
      </rPr>
      <t>: natural, fresa durazno, cereales</t>
    </r>
  </si>
  <si>
    <r>
      <rPr>
        <b/>
        <sz val="11"/>
        <color theme="1"/>
        <rFont val="Times New Roman"/>
        <family val="1"/>
      </rPr>
      <t>Flavors</t>
    </r>
    <r>
      <rPr>
        <sz val="11"/>
        <color theme="1"/>
        <rFont val="Times New Roman"/>
        <family val="1"/>
      </rPr>
      <t>: natural, strawberry, peach, cereals</t>
    </r>
  </si>
  <si>
    <t>Leche pasteurizada / UHT milk</t>
  </si>
  <si>
    <t>Té verde / Green Tea</t>
  </si>
  <si>
    <t>Té negro / Black Tea</t>
  </si>
  <si>
    <t>170 g</t>
  </si>
  <si>
    <t>Galletas Saladas / Salt crackers</t>
  </si>
  <si>
    <t>280 g</t>
  </si>
  <si>
    <t>200 g</t>
  </si>
  <si>
    <t>300 g</t>
  </si>
  <si>
    <t>142 g</t>
  </si>
  <si>
    <t>340 g</t>
  </si>
  <si>
    <t>500 g</t>
  </si>
  <si>
    <t>227 g</t>
  </si>
  <si>
    <t>125 g</t>
  </si>
  <si>
    <t>226 g</t>
  </si>
  <si>
    <t>350 g</t>
  </si>
  <si>
    <t>400 g</t>
  </si>
  <si>
    <t xml:space="preserve">800 g </t>
  </si>
  <si>
    <t>800 g</t>
  </si>
  <si>
    <t xml:space="preserve"> 500 g</t>
  </si>
  <si>
    <t>425 g</t>
  </si>
  <si>
    <t>220 g</t>
  </si>
  <si>
    <t>30 g</t>
  </si>
  <si>
    <t>Croissants</t>
  </si>
  <si>
    <t>6 pza/pc</t>
  </si>
  <si>
    <t>370 g</t>
  </si>
  <si>
    <r>
      <rPr>
        <b/>
        <sz val="11"/>
        <color theme="1"/>
        <rFont val="Times New Roman"/>
        <family val="1"/>
      </rPr>
      <t>Sabores</t>
    </r>
    <r>
      <rPr>
        <sz val="11"/>
        <color theme="1"/>
        <rFont val="Times New Roman"/>
        <family val="1"/>
      </rPr>
      <t>: fresa, natural, moras</t>
    </r>
  </si>
  <si>
    <r>
      <rPr>
        <b/>
        <sz val="11"/>
        <color theme="1"/>
        <rFont val="Times New Roman"/>
        <family val="1"/>
      </rPr>
      <t>Flavors</t>
    </r>
    <r>
      <rPr>
        <sz val="11"/>
        <color theme="1"/>
        <rFont val="Times New Roman"/>
        <family val="1"/>
      </rPr>
      <t>: strawberry, natural, blackberry</t>
    </r>
  </si>
  <si>
    <t xml:space="preserve">Sourdough blanco / White Sourdough Bread </t>
  </si>
  <si>
    <r>
      <t xml:space="preserve">Agua </t>
    </r>
    <r>
      <rPr>
        <sz val="11"/>
        <color theme="1"/>
        <rFont val="Times New Roman"/>
        <family val="1"/>
      </rPr>
      <t>/ Water</t>
    </r>
  </si>
  <si>
    <r>
      <t>Agua /</t>
    </r>
    <r>
      <rPr>
        <sz val="11"/>
        <color theme="1"/>
        <rFont val="Times New Roman"/>
        <family val="1"/>
      </rPr>
      <t xml:space="preserve"> Water </t>
    </r>
  </si>
  <si>
    <t xml:space="preserve">Agua / Water </t>
  </si>
  <si>
    <t>10 l</t>
  </si>
  <si>
    <t>6 x (600 ml)</t>
  </si>
  <si>
    <t>Agua / Water</t>
  </si>
  <si>
    <t>1 baguette</t>
  </si>
  <si>
    <t>8 pza/pc</t>
  </si>
  <si>
    <t>Pan de centeno / Rye Bread</t>
  </si>
  <si>
    <t>Pan multigrano / Multi-grain Bread</t>
  </si>
  <si>
    <t>145 ml</t>
  </si>
  <si>
    <t>Frijoles negros refritos / Refried Black Beans</t>
  </si>
  <si>
    <t>Frijoles bayos refritos / Refried Pinto Beans</t>
  </si>
  <si>
    <t>3 kg</t>
  </si>
  <si>
    <t>20 pza / pc</t>
  </si>
  <si>
    <t>1 pza / pc</t>
  </si>
  <si>
    <t>4 pza / pc</t>
  </si>
  <si>
    <t>400 ml</t>
  </si>
  <si>
    <r>
      <t xml:space="preserve">Pilas </t>
    </r>
    <r>
      <rPr>
        <b/>
        <sz val="11"/>
        <color theme="1"/>
        <rFont val="Times New Roman"/>
        <family val="1"/>
      </rPr>
      <t xml:space="preserve">(AA) Duracel </t>
    </r>
    <r>
      <rPr>
        <sz val="11"/>
        <color theme="1"/>
        <rFont val="Times New Roman"/>
        <family val="1"/>
      </rPr>
      <t>Batteries</t>
    </r>
  </si>
  <si>
    <t>6 pza / pc</t>
  </si>
  <si>
    <t>450 g</t>
  </si>
  <si>
    <t>Vinagre manzana / Apple vinegar</t>
  </si>
  <si>
    <t>198 g</t>
  </si>
  <si>
    <t>775 g</t>
  </si>
  <si>
    <r>
      <t>Café molido regular</t>
    </r>
    <r>
      <rPr>
        <b/>
        <sz val="11"/>
        <color theme="1"/>
        <rFont val="Times New Roman"/>
        <family val="1"/>
      </rPr>
      <t xml:space="preserve"> </t>
    </r>
    <r>
      <rPr>
        <sz val="11"/>
        <color theme="1"/>
        <rFont val="Times New Roman"/>
        <family val="1"/>
      </rPr>
      <t>/ Regular coffee</t>
    </r>
  </si>
  <si>
    <t>Miel de abeja / Honey</t>
  </si>
  <si>
    <r>
      <rPr>
        <b/>
        <sz val="11"/>
        <color theme="1"/>
        <rFont val="Times New Roman"/>
        <family val="1"/>
      </rPr>
      <t>Cajeta</t>
    </r>
    <r>
      <rPr>
        <sz val="11"/>
        <color theme="1"/>
        <rFont val="Times New Roman"/>
        <family val="1"/>
      </rPr>
      <t xml:space="preserve"> / Caramelised goat milk</t>
    </r>
  </si>
  <si>
    <t>25 p</t>
  </si>
  <si>
    <r>
      <t>Hierbas finas</t>
    </r>
    <r>
      <rPr>
        <b/>
        <sz val="11"/>
        <color theme="1"/>
        <rFont val="Times New Roman"/>
        <family val="1"/>
      </rPr>
      <t xml:space="preserve"> Terana</t>
    </r>
    <r>
      <rPr>
        <sz val="11"/>
        <color theme="1"/>
        <rFont val="Times New Roman"/>
        <family val="1"/>
      </rPr>
      <t xml:space="preserve"> Fine Herbs</t>
    </r>
  </si>
  <si>
    <r>
      <t xml:space="preserve">Pimienta </t>
    </r>
    <r>
      <rPr>
        <b/>
        <sz val="11"/>
        <color theme="1"/>
        <rFont val="Times New Roman"/>
        <family val="1"/>
      </rPr>
      <t>Terana</t>
    </r>
    <r>
      <rPr>
        <sz val="11"/>
        <color theme="1"/>
        <rFont val="Times New Roman"/>
        <family val="1"/>
      </rPr>
      <t xml:space="preserve"> Pepper</t>
    </r>
  </si>
  <si>
    <t>Pasta de Tomate / Tomato Paste</t>
  </si>
  <si>
    <r>
      <t>Aerosol</t>
    </r>
    <r>
      <rPr>
        <b/>
        <sz val="11"/>
        <color theme="1"/>
        <rFont val="Times New Roman"/>
        <family val="1"/>
      </rPr>
      <t xml:space="preserve"> Lysol</t>
    </r>
    <r>
      <rPr>
        <sz val="11"/>
        <color theme="1"/>
        <rFont val="Times New Roman"/>
        <family val="1"/>
      </rPr>
      <t xml:space="preserve"> spray </t>
    </r>
  </si>
  <si>
    <t xml:space="preserve">Papel aluminio / Aluminium foil </t>
  </si>
  <si>
    <t xml:space="preserve">Servitoallas / Paper towels </t>
  </si>
  <si>
    <t xml:space="preserve">Papel higiénico / Toilet paper </t>
  </si>
  <si>
    <t>Salsa de tomate italiana  / Italian tomato sauce</t>
  </si>
  <si>
    <t>680 ml</t>
  </si>
  <si>
    <t>445 g</t>
  </si>
  <si>
    <t>Salsa de guacamole / Guacamole sauce</t>
  </si>
  <si>
    <t>Tomates trituradoss / Crushed tomatoes</t>
  </si>
  <si>
    <r>
      <t>Jarabe sabor maple (Arce)</t>
    </r>
    <r>
      <rPr>
        <sz val="11"/>
        <color theme="1"/>
        <rFont val="Times New Roman"/>
        <family val="1"/>
      </rPr>
      <t xml:space="preserve"> / Maple syrup </t>
    </r>
  </si>
  <si>
    <t>Mantequilla de maní / Peanut butter</t>
  </si>
  <si>
    <t>Huevo blanco / White egg</t>
  </si>
  <si>
    <t>Huevo moreno (rojo) / Brown egg</t>
  </si>
  <si>
    <t>Pimiento rojo / Red bell pepper</t>
  </si>
  <si>
    <t>Pimiento verde / Green bell pepper</t>
  </si>
  <si>
    <t>Pimiento amarillo / Yellow bell pepper</t>
  </si>
  <si>
    <t>Pimiento naranja / Orange bell pepper</t>
  </si>
  <si>
    <t>Macaroni &amp; Cheese</t>
  </si>
  <si>
    <t>Limón verde / Lime</t>
  </si>
  <si>
    <t>Hierbabuena / Spearmint</t>
  </si>
  <si>
    <t>15 pza/pc</t>
  </si>
  <si>
    <t>Hershey's Bites Dark</t>
  </si>
  <si>
    <t>43 g</t>
  </si>
  <si>
    <t>6x (296 ml)</t>
  </si>
  <si>
    <t>473 ml</t>
  </si>
  <si>
    <r>
      <t>Chorizo de pavo /</t>
    </r>
    <r>
      <rPr>
        <sz val="11"/>
        <color theme="1"/>
        <rFont val="Times New Roman"/>
        <family val="1"/>
      </rPr>
      <t xml:space="preserve"> Turkey chorizo</t>
    </r>
  </si>
  <si>
    <r>
      <t>Chorizo de soja /</t>
    </r>
    <r>
      <rPr>
        <sz val="11"/>
        <color theme="1"/>
        <rFont val="Times New Roman"/>
        <family val="1"/>
      </rPr>
      <t xml:space="preserve"> Soya chorizo</t>
    </r>
  </si>
  <si>
    <r>
      <t>Jamón Serrano</t>
    </r>
    <r>
      <rPr>
        <b/>
        <sz val="11"/>
        <color theme="1"/>
        <rFont val="Times New Roman"/>
        <family val="1"/>
      </rPr>
      <t xml:space="preserve"> /</t>
    </r>
    <r>
      <rPr>
        <sz val="11"/>
        <color theme="1"/>
        <rFont val="Times New Roman"/>
        <family val="1"/>
      </rPr>
      <t xml:space="preserve"> Serrano ham</t>
    </r>
  </si>
  <si>
    <t>Pepperonni</t>
  </si>
  <si>
    <t>Salami rebanado / Sliced salami</t>
  </si>
  <si>
    <t>Salchicha de pavo / Turkey sausage</t>
  </si>
  <si>
    <r>
      <t>Tocino ahumado /</t>
    </r>
    <r>
      <rPr>
        <b/>
        <sz val="11"/>
        <color theme="1"/>
        <rFont val="Times New Roman"/>
        <family val="1"/>
      </rPr>
      <t xml:space="preserve"> </t>
    </r>
    <r>
      <rPr>
        <sz val="11"/>
        <color theme="1"/>
        <rFont val="Times New Roman"/>
        <family val="1"/>
      </rPr>
      <t>Smoked bacon</t>
    </r>
  </si>
  <si>
    <r>
      <t>Tocino de pavo /</t>
    </r>
    <r>
      <rPr>
        <sz val="11"/>
        <color theme="1"/>
        <rFont val="Times New Roman"/>
        <family val="1"/>
      </rPr>
      <t xml:space="preserve"> Turkey bacon</t>
    </r>
  </si>
  <si>
    <t>Leche fresca light / Light fresh milk</t>
  </si>
  <si>
    <t xml:space="preserve">Pechuga de pollo ahumada / Smoked chicken breast   </t>
  </si>
  <si>
    <t>Pechuga de pavo ahumada / Smoked turkey breast</t>
  </si>
  <si>
    <t>Fajitas de pavo (pimienta) / Turkey fajitas (pepper)</t>
  </si>
  <si>
    <t>Arrachera marinada / Marinated beef</t>
  </si>
  <si>
    <t>720 g</t>
  </si>
  <si>
    <t>Fajitas de res / Beef fajitas</t>
  </si>
  <si>
    <t>1.89 l</t>
  </si>
  <si>
    <t xml:space="preserve">430 g </t>
  </si>
  <si>
    <t xml:space="preserve">Crema Ácida Light / Light sour cream </t>
  </si>
  <si>
    <t>Queso Azul / Blue cheese</t>
  </si>
  <si>
    <r>
      <t xml:space="preserve">Yogurt </t>
    </r>
    <r>
      <rPr>
        <b/>
        <sz val="11"/>
        <color theme="1"/>
        <rFont val="Times New Roman"/>
        <family val="1"/>
      </rPr>
      <t xml:space="preserve">Activia </t>
    </r>
    <r>
      <rPr>
        <sz val="11"/>
        <color theme="1"/>
        <rFont val="Times New Roman"/>
        <family val="1"/>
      </rPr>
      <t xml:space="preserve"> Yogurt</t>
    </r>
  </si>
  <si>
    <r>
      <t>Yogurt bebible /</t>
    </r>
    <r>
      <rPr>
        <b/>
        <sz val="11"/>
        <color theme="1"/>
        <rFont val="Times New Roman"/>
        <family val="1"/>
      </rPr>
      <t xml:space="preserve"> </t>
    </r>
    <r>
      <rPr>
        <sz val="11"/>
        <color theme="1"/>
        <rFont val="Times New Roman"/>
        <family val="1"/>
      </rPr>
      <t>Liquid Yogurt</t>
    </r>
  </si>
  <si>
    <t>Yogurt Griego / Greek yogurt</t>
  </si>
  <si>
    <t>145 g</t>
  </si>
  <si>
    <t xml:space="preserve">Multigrano/ Multigrain Bread </t>
  </si>
  <si>
    <t>Pan para hamburguesa / Hamburger buns</t>
  </si>
  <si>
    <t>210 g</t>
  </si>
  <si>
    <t>Pan dulce regional / Traditional Sweet Bread</t>
  </si>
  <si>
    <t>Whiskey Jameson</t>
  </si>
  <si>
    <t>Pan de ajo / Garlic Bread</t>
  </si>
  <si>
    <t>2 pza / pc</t>
  </si>
  <si>
    <t>900 g</t>
  </si>
  <si>
    <r>
      <t>Toallitas desinfectantes</t>
    </r>
    <r>
      <rPr>
        <b/>
        <sz val="11"/>
        <color theme="1"/>
        <rFont val="Times New Roman"/>
        <family val="1"/>
      </rPr>
      <t xml:space="preserve"> Lysol</t>
    </r>
    <r>
      <rPr>
        <sz val="11"/>
        <color theme="1"/>
        <rFont val="Times New Roman"/>
        <family val="1"/>
      </rPr>
      <t xml:space="preserve"> wipes</t>
    </r>
  </si>
  <si>
    <t>Café expresso / Expresso coffee</t>
  </si>
  <si>
    <t>200 ml</t>
  </si>
  <si>
    <t>4 x 6 pza/pc</t>
  </si>
  <si>
    <t>Filete de res / Beef tenderloin</t>
  </si>
  <si>
    <t>Maíz (Elote) / Corn</t>
  </si>
  <si>
    <t>Lechuga romana (orejona) / Romaine lettuce</t>
  </si>
  <si>
    <t>Jugo de uva / Grape juice</t>
  </si>
  <si>
    <t>Nopal / Nopal cacti</t>
  </si>
  <si>
    <t>Pan blanco / White Bread</t>
  </si>
  <si>
    <t>Pan integral / Whole grain bread</t>
  </si>
  <si>
    <t>English muffin multigrano / Multi-grain English Muffin</t>
  </si>
  <si>
    <t xml:space="preserve">Bagel </t>
  </si>
  <si>
    <t>7.6m</t>
  </si>
  <si>
    <r>
      <t xml:space="preserve">Yogurt </t>
    </r>
    <r>
      <rPr>
        <b/>
        <sz val="11"/>
        <color theme="1"/>
        <rFont val="Times New Roman"/>
        <family val="1"/>
      </rPr>
      <t xml:space="preserve">Activia </t>
    </r>
    <r>
      <rPr>
        <sz val="11"/>
        <color theme="1"/>
        <rFont val="Times New Roman"/>
        <family val="1"/>
      </rPr>
      <t>Yogurt</t>
    </r>
  </si>
  <si>
    <t>6 x 225 g</t>
  </si>
  <si>
    <t>Té manzanilla / Chamomile tea</t>
  </si>
  <si>
    <t>Té menta / Spearmint  tea</t>
  </si>
  <si>
    <t>148 ml</t>
  </si>
  <si>
    <t>130 g</t>
  </si>
  <si>
    <t>Polvo para hornear / Baking powder</t>
  </si>
  <si>
    <t>110 g</t>
  </si>
  <si>
    <t>236 ml</t>
  </si>
  <si>
    <t xml:space="preserve">Pan blanco en barra / Fresh white bread </t>
  </si>
  <si>
    <t>Pan integral en barra / Fresh whole grain bread</t>
  </si>
  <si>
    <t>Filete de atún / Frozen fish (tuna)</t>
  </si>
  <si>
    <t>Camarones / Shrimps</t>
  </si>
  <si>
    <t>55 p</t>
  </si>
  <si>
    <t>Pan c/ nuez / Walnut Bread</t>
  </si>
  <si>
    <r>
      <t xml:space="preserve">Pan tostado integral </t>
    </r>
    <r>
      <rPr>
        <b/>
        <sz val="11"/>
        <color theme="1"/>
        <rFont val="Times New Roman"/>
        <family val="1"/>
      </rPr>
      <t>Bimbo</t>
    </r>
    <r>
      <rPr>
        <sz val="11"/>
        <color theme="1"/>
        <rFont val="Times New Roman"/>
        <family val="1"/>
      </rPr>
      <t xml:space="preserve"> / Whole Grain Toasted Bread</t>
    </r>
  </si>
  <si>
    <t>Pan fresco rústico / Rustic Fresh Bread</t>
  </si>
  <si>
    <t>Chile serrano / Serrano pepper</t>
  </si>
  <si>
    <t>Chile jalapeño / Jalapenno pepper</t>
  </si>
  <si>
    <t>Limón amarillo / Lemon</t>
  </si>
  <si>
    <t>Cebolla morada / Purple onion</t>
  </si>
  <si>
    <t>Menta / Mint</t>
  </si>
  <si>
    <t>Tomate bola / Beefsteak tomato</t>
  </si>
  <si>
    <r>
      <t xml:space="preserve">Salsa </t>
    </r>
    <r>
      <rPr>
        <b/>
        <sz val="11"/>
        <color theme="1"/>
        <rFont val="Times New Roman"/>
        <family val="1"/>
      </rPr>
      <t xml:space="preserve">Tabasco </t>
    </r>
    <r>
      <rPr>
        <sz val="11"/>
        <color theme="1"/>
        <rFont val="Times New Roman"/>
        <family val="1"/>
      </rPr>
      <t>Sauce</t>
    </r>
  </si>
  <si>
    <t>Salsa mexicana / Mexican sauce (medium)</t>
  </si>
  <si>
    <t>Champán / Champagne</t>
  </si>
  <si>
    <r>
      <rPr>
        <sz val="11"/>
        <rFont val="Times New Roman"/>
        <family val="1"/>
      </rPr>
      <t>Chocolate</t>
    </r>
    <r>
      <rPr>
        <b/>
        <sz val="11"/>
        <rFont val="Times New Roman"/>
        <family val="1"/>
      </rPr>
      <t xml:space="preserve"> M &amp; M </t>
    </r>
    <r>
      <rPr>
        <sz val="11"/>
        <rFont val="Times New Roman"/>
        <family val="1"/>
      </rPr>
      <t>Chocolate</t>
    </r>
  </si>
  <si>
    <t>Ron Bacardi Carta blanca Superior</t>
  </si>
  <si>
    <t>14 pza / pc</t>
  </si>
  <si>
    <t>204 g</t>
  </si>
  <si>
    <t>Quinoa</t>
  </si>
  <si>
    <t>Wasabi</t>
  </si>
  <si>
    <t>75 g</t>
  </si>
  <si>
    <t>Espárragos / Asparagus</t>
  </si>
  <si>
    <t>Brócoli / Broccoli</t>
  </si>
  <si>
    <r>
      <t xml:space="preserve">Prosciutto </t>
    </r>
    <r>
      <rPr>
        <b/>
        <sz val="11"/>
        <color theme="1"/>
        <rFont val="Times New Roman"/>
        <family val="1"/>
      </rPr>
      <t>Daniele</t>
    </r>
  </si>
  <si>
    <t>Tortillas (Harina) / Flour Tortillas</t>
  </si>
  <si>
    <t>12 x 235 ml</t>
  </si>
  <si>
    <t xml:space="preserve">Vodka </t>
  </si>
  <si>
    <t>Cointreau</t>
  </si>
  <si>
    <r>
      <rPr>
        <b/>
        <sz val="11"/>
        <color theme="1"/>
        <rFont val="Times New Roman"/>
        <family val="1"/>
      </rPr>
      <t>Sabores:</t>
    </r>
    <r>
      <rPr>
        <sz val="11"/>
        <color theme="1"/>
        <rFont val="Times New Roman"/>
        <family val="1"/>
      </rPr>
      <t xml:space="preserve"> natural, fresa, ciruela pasa</t>
    </r>
  </si>
  <si>
    <r>
      <rPr>
        <b/>
        <sz val="11"/>
        <color theme="1"/>
        <rFont val="Times New Roman"/>
        <family val="1"/>
      </rPr>
      <t>Flavors:</t>
    </r>
    <r>
      <rPr>
        <sz val="11"/>
        <color theme="1"/>
        <rFont val="Times New Roman"/>
        <family val="1"/>
      </rPr>
      <t xml:space="preserve"> natural, strawberry, prune</t>
    </r>
  </si>
  <si>
    <t>Cant. / Qty</t>
  </si>
  <si>
    <r>
      <t xml:space="preserve">Yogurt </t>
    </r>
    <r>
      <rPr>
        <b/>
        <sz val="11"/>
        <color theme="1"/>
        <rFont val="Times New Roman"/>
        <family val="1"/>
      </rPr>
      <t>Oikos</t>
    </r>
    <r>
      <rPr>
        <sz val="11"/>
        <color theme="1"/>
        <rFont val="Times New Roman"/>
        <family val="1"/>
      </rPr>
      <t xml:space="preserve"> Yogurt</t>
    </r>
  </si>
  <si>
    <t>Client:</t>
  </si>
  <si>
    <t xml:space="preserve">Boat Name: </t>
  </si>
  <si>
    <t>Type of payment: Credit card</t>
  </si>
  <si>
    <t>Arrival date &amp; time:</t>
  </si>
  <si>
    <t>Prices are shown in Mexican pesos. For other currencies, daily exchange rates will apply.</t>
  </si>
  <si>
    <t xml:space="preserve"> </t>
  </si>
  <si>
    <t>Prices are subject to change without notice, depending on market prices.</t>
  </si>
  <si>
    <t xml:space="preserve">Substitutions will be made automatically if any item is unavailable.    </t>
  </si>
  <si>
    <t>Email / Phone number:</t>
  </si>
  <si>
    <t xml:space="preserve">Please, place your order at least 7 days prior to the departure date. </t>
  </si>
  <si>
    <t>8 x (330 ml)</t>
  </si>
  <si>
    <t>124 g</t>
  </si>
  <si>
    <t>Frijoles negros enteros / Whole Black Beans</t>
  </si>
  <si>
    <t>560 g</t>
  </si>
  <si>
    <t>Frijoles bayos enteros / Whole Pinto Beans</t>
  </si>
  <si>
    <t>140 g</t>
  </si>
  <si>
    <r>
      <t xml:space="preserve">Cerveza </t>
    </r>
    <r>
      <rPr>
        <b/>
        <sz val="11"/>
        <color theme="1"/>
        <rFont val="Times New Roman"/>
        <family val="1"/>
      </rPr>
      <t>Heineken</t>
    </r>
    <r>
      <rPr>
        <sz val="11"/>
        <color theme="1"/>
        <rFont val="Times New Roman"/>
        <family val="1"/>
      </rPr>
      <t xml:space="preserve"> Beer (botella/bottle)</t>
    </r>
  </si>
  <si>
    <r>
      <t xml:space="preserve">Cerveza </t>
    </r>
    <r>
      <rPr>
        <b/>
        <sz val="11"/>
        <color theme="1"/>
        <rFont val="Times New Roman"/>
        <family val="1"/>
      </rPr>
      <t xml:space="preserve">Stella Artois </t>
    </r>
    <r>
      <rPr>
        <sz val="11"/>
        <color theme="1"/>
        <rFont val="Times New Roman"/>
        <family val="1"/>
      </rPr>
      <t>Beer (botella/bottle)</t>
    </r>
  </si>
  <si>
    <r>
      <t>Cerveza</t>
    </r>
    <r>
      <rPr>
        <b/>
        <sz val="11"/>
        <color theme="1"/>
        <rFont val="Times New Roman"/>
        <family val="1"/>
      </rPr>
      <t xml:space="preserve"> Pacífico Clara </t>
    </r>
    <r>
      <rPr>
        <sz val="11"/>
        <color theme="1"/>
        <rFont val="Times New Roman"/>
        <family val="1"/>
      </rPr>
      <t>Beer (botella/bottle)</t>
    </r>
  </si>
  <si>
    <r>
      <t>Cerveza</t>
    </r>
    <r>
      <rPr>
        <b/>
        <sz val="11"/>
        <color theme="1"/>
        <rFont val="Times New Roman"/>
        <family val="1"/>
      </rPr>
      <t xml:space="preserve"> Pacífico Clara </t>
    </r>
    <r>
      <rPr>
        <sz val="11"/>
        <color theme="1"/>
        <rFont val="Times New Roman"/>
        <family val="1"/>
      </rPr>
      <t>Beer (lata/can)</t>
    </r>
  </si>
  <si>
    <r>
      <t xml:space="preserve">Cerveza </t>
    </r>
    <r>
      <rPr>
        <b/>
        <sz val="11"/>
        <color theme="1"/>
        <rFont val="Times New Roman"/>
        <family val="1"/>
      </rPr>
      <t>Bud Light</t>
    </r>
    <r>
      <rPr>
        <sz val="11"/>
        <color theme="1"/>
        <rFont val="Times New Roman"/>
        <family val="1"/>
      </rPr>
      <t xml:space="preserve"> Beer (lata/can)</t>
    </r>
  </si>
  <si>
    <r>
      <t xml:space="preserve">Cerveza </t>
    </r>
    <r>
      <rPr>
        <b/>
        <sz val="11"/>
        <color theme="1"/>
        <rFont val="Times New Roman"/>
        <family val="1"/>
      </rPr>
      <t>Corona</t>
    </r>
    <r>
      <rPr>
        <sz val="11"/>
        <color theme="1"/>
        <rFont val="Times New Roman"/>
        <family val="1"/>
      </rPr>
      <t xml:space="preserve"> Beer (botella/bottle)</t>
    </r>
  </si>
  <si>
    <r>
      <t xml:space="preserve">Cerveza </t>
    </r>
    <r>
      <rPr>
        <b/>
        <sz val="11"/>
        <color theme="1"/>
        <rFont val="Times New Roman"/>
        <family val="1"/>
      </rPr>
      <t>Dos Equis</t>
    </r>
    <r>
      <rPr>
        <sz val="11"/>
        <color theme="1"/>
        <rFont val="Times New Roman"/>
        <family val="1"/>
      </rPr>
      <t xml:space="preserve"> Beer (botella/bottle)</t>
    </r>
  </si>
  <si>
    <r>
      <rPr>
        <b/>
        <sz val="11"/>
        <color theme="1"/>
        <rFont val="Times New Roman"/>
        <family val="1"/>
      </rPr>
      <t>Coca Cola</t>
    </r>
    <r>
      <rPr>
        <sz val="11"/>
        <color theme="1"/>
        <rFont val="Times New Roman"/>
        <family val="1"/>
      </rPr>
      <t xml:space="preserve"> (botella/bottle )</t>
    </r>
  </si>
  <si>
    <r>
      <rPr>
        <b/>
        <sz val="11"/>
        <color theme="1"/>
        <rFont val="Times New Roman"/>
        <family val="1"/>
      </rPr>
      <t>Coca Cola</t>
    </r>
    <r>
      <rPr>
        <sz val="11"/>
        <color theme="1"/>
        <rFont val="Times New Roman"/>
        <family val="1"/>
      </rPr>
      <t xml:space="preserve"> (lata/can)</t>
    </r>
  </si>
  <si>
    <r>
      <rPr>
        <b/>
        <sz val="11"/>
        <color theme="1"/>
        <rFont val="Times New Roman"/>
        <family val="1"/>
      </rPr>
      <t>Coca-Cola Light</t>
    </r>
    <r>
      <rPr>
        <sz val="11"/>
        <color theme="1"/>
        <rFont val="Times New Roman"/>
        <family val="1"/>
      </rPr>
      <t xml:space="preserve"> (lata/can)</t>
    </r>
  </si>
  <si>
    <r>
      <rPr>
        <b/>
        <sz val="11"/>
        <color theme="1"/>
        <rFont val="Times New Roman"/>
        <family val="1"/>
      </rPr>
      <t>Coca-Cola Mini</t>
    </r>
    <r>
      <rPr>
        <sz val="11"/>
        <color theme="1"/>
        <rFont val="Times New Roman"/>
        <family val="1"/>
      </rPr>
      <t xml:space="preserve"> (lata/can)</t>
    </r>
  </si>
  <si>
    <r>
      <rPr>
        <b/>
        <sz val="11"/>
        <color theme="1"/>
        <rFont val="Times New Roman"/>
        <family val="1"/>
      </rPr>
      <t>Coca Cola Zero azúcar/sugar</t>
    </r>
    <r>
      <rPr>
        <sz val="11"/>
        <color theme="1"/>
        <rFont val="Times New Roman"/>
        <family val="1"/>
      </rPr>
      <t xml:space="preserve"> (lata/can)</t>
    </r>
  </si>
  <si>
    <t>Clamato (drink made of tomato juice)</t>
  </si>
  <si>
    <r>
      <rPr>
        <b/>
        <sz val="11"/>
        <color theme="1"/>
        <rFont val="Times New Roman"/>
        <family val="1"/>
      </rPr>
      <t xml:space="preserve">Fresca </t>
    </r>
    <r>
      <rPr>
        <sz val="11"/>
        <color theme="1"/>
        <rFont val="Times New Roman"/>
        <family val="1"/>
      </rPr>
      <t>(Sprite, Fanta, Mundet) Soft Drinks</t>
    </r>
  </si>
  <si>
    <r>
      <rPr>
        <b/>
        <sz val="11"/>
        <color theme="1"/>
        <rFont val="Times New Roman"/>
        <family val="1"/>
      </rPr>
      <t xml:space="preserve">Fresca </t>
    </r>
    <r>
      <rPr>
        <sz val="11"/>
        <color theme="1"/>
        <rFont val="Times New Roman"/>
        <family val="1"/>
      </rPr>
      <t>Soft Drink</t>
    </r>
  </si>
  <si>
    <t xml:space="preserve">850 g </t>
  </si>
  <si>
    <t xml:space="preserve">Filete de salmón / Frozen fish (salmon) </t>
  </si>
  <si>
    <t xml:space="preserve">Queso Amarillo / Yellow cheese </t>
  </si>
  <si>
    <t>Sprite (lata/ can)</t>
  </si>
  <si>
    <t>6x (355 ml)</t>
  </si>
  <si>
    <r>
      <t xml:space="preserve">Cerveza </t>
    </r>
    <r>
      <rPr>
        <b/>
        <sz val="11"/>
        <color theme="1"/>
        <rFont val="Times New Roman"/>
        <family val="1"/>
      </rPr>
      <t>Tecate</t>
    </r>
    <r>
      <rPr>
        <sz val="11"/>
        <color theme="1"/>
        <rFont val="Times New Roman"/>
        <family val="1"/>
      </rPr>
      <t xml:space="preserve"> Beer (lata/can)</t>
    </r>
  </si>
  <si>
    <t>453 g</t>
  </si>
  <si>
    <t>288 g</t>
  </si>
  <si>
    <r>
      <t xml:space="preserve">Jamón ahumado </t>
    </r>
    <r>
      <rPr>
        <b/>
        <sz val="11"/>
        <color theme="1"/>
        <rFont val="Times New Roman"/>
        <family val="1"/>
      </rPr>
      <t xml:space="preserve">Oscar Mayer </t>
    </r>
    <r>
      <rPr>
        <sz val="11"/>
        <color theme="1"/>
        <rFont val="Times New Roman"/>
        <family val="1"/>
      </rPr>
      <t>Smoked ham</t>
    </r>
  </si>
  <si>
    <t>35 pza / pc</t>
  </si>
  <si>
    <r>
      <t xml:space="preserve">Jamon de pavo </t>
    </r>
    <r>
      <rPr>
        <b/>
        <sz val="11"/>
        <color theme="1"/>
        <rFont val="Times New Roman"/>
        <family val="1"/>
      </rPr>
      <t xml:space="preserve">San Rafael </t>
    </r>
    <r>
      <rPr>
        <sz val="11"/>
        <color theme="1"/>
        <rFont val="Times New Roman"/>
        <family val="1"/>
      </rPr>
      <t>Turkey ham</t>
    </r>
  </si>
  <si>
    <t>Cocktel de frutas / Canned fruit cocktail</t>
  </si>
  <si>
    <r>
      <t xml:space="preserve">Totopos </t>
    </r>
    <r>
      <rPr>
        <b/>
        <sz val="11"/>
        <color theme="1"/>
        <rFont val="Times New Roman"/>
        <family val="1"/>
      </rPr>
      <t>Del Hogar</t>
    </r>
    <r>
      <rPr>
        <sz val="11"/>
        <color theme="1"/>
        <rFont val="Times New Roman"/>
        <family val="1"/>
      </rPr>
      <t xml:space="preserve">  Corn chips </t>
    </r>
  </si>
  <si>
    <t>266 g</t>
  </si>
  <si>
    <r>
      <rPr>
        <b/>
        <sz val="11"/>
        <color theme="1"/>
        <rFont val="Times New Roman"/>
        <family val="1"/>
      </rPr>
      <t>Tostitos</t>
    </r>
    <r>
      <rPr>
        <sz val="11"/>
        <color theme="1"/>
        <rFont val="Times New Roman"/>
        <family val="1"/>
      </rPr>
      <t xml:space="preserve"> / Corn chips </t>
    </r>
  </si>
  <si>
    <t>Penne Rigate</t>
  </si>
  <si>
    <r>
      <t xml:space="preserve">Queso rebanado </t>
    </r>
    <r>
      <rPr>
        <b/>
        <sz val="11"/>
        <color theme="1"/>
        <rFont val="Times New Roman"/>
        <family val="1"/>
      </rPr>
      <t>Provolone</t>
    </r>
    <r>
      <rPr>
        <sz val="11"/>
        <color theme="1"/>
        <rFont val="Times New Roman"/>
        <family val="1"/>
      </rPr>
      <t xml:space="preserve"> Sliced cheese</t>
    </r>
  </si>
  <si>
    <r>
      <t xml:space="preserve">Tostadas </t>
    </r>
    <r>
      <rPr>
        <b/>
        <sz val="11"/>
        <color theme="1"/>
        <rFont val="Times New Roman"/>
        <family val="1"/>
      </rPr>
      <t xml:space="preserve">Sanissimo </t>
    </r>
    <r>
      <rPr>
        <sz val="11"/>
        <color theme="1"/>
        <rFont val="Times New Roman"/>
        <family val="1"/>
      </rPr>
      <t>Corn oven baked tostadas</t>
    </r>
  </si>
  <si>
    <r>
      <rPr>
        <b/>
        <sz val="11"/>
        <color theme="1"/>
        <rFont val="Times New Roman"/>
        <family val="1"/>
      </rPr>
      <t>Sabritas</t>
    </r>
    <r>
      <rPr>
        <sz val="11"/>
        <color theme="1"/>
        <rFont val="Times New Roman"/>
        <family val="1"/>
      </rPr>
      <t xml:space="preserve"> con sal / Salted potato chips</t>
    </r>
  </si>
  <si>
    <r>
      <rPr>
        <b/>
        <sz val="11"/>
        <color theme="1"/>
        <rFont val="Times New Roman"/>
        <family val="1"/>
      </rPr>
      <t xml:space="preserve">Sabritas </t>
    </r>
    <r>
      <rPr>
        <sz val="11"/>
        <color theme="1"/>
        <rFont val="Times New Roman"/>
        <family val="1"/>
      </rPr>
      <t>adobadas / Marinated chips</t>
    </r>
  </si>
  <si>
    <r>
      <t>Ruffles</t>
    </r>
    <r>
      <rPr>
        <sz val="11"/>
        <color theme="1"/>
        <rFont val="Times New Roman"/>
        <family val="1"/>
      </rPr>
      <t xml:space="preserve"> Cheese flavored potato chips</t>
    </r>
  </si>
  <si>
    <r>
      <rPr>
        <b/>
        <sz val="11"/>
        <color theme="1"/>
        <rFont val="Times New Roman"/>
        <family val="1"/>
      </rPr>
      <t xml:space="preserve">Cheetos Torciditos </t>
    </r>
    <r>
      <rPr>
        <sz val="11"/>
        <color theme="1"/>
        <rFont val="Times New Roman"/>
        <family val="1"/>
      </rPr>
      <t>Pickled corn chips</t>
    </r>
  </si>
  <si>
    <r>
      <rPr>
        <b/>
        <sz val="11"/>
        <color theme="1"/>
        <rFont val="Times New Roman"/>
        <family val="1"/>
      </rPr>
      <t>Paketaxo</t>
    </r>
    <r>
      <rPr>
        <sz val="11"/>
        <color theme="1"/>
        <rFont val="Times New Roman"/>
        <family val="1"/>
      </rPr>
      <t xml:space="preserve"> / Chips mix</t>
    </r>
  </si>
  <si>
    <r>
      <t xml:space="preserve">Chips </t>
    </r>
    <r>
      <rPr>
        <b/>
        <sz val="11"/>
        <color theme="1"/>
        <rFont val="Times New Roman"/>
        <family val="1"/>
      </rPr>
      <t>Jalapeño</t>
    </r>
    <r>
      <rPr>
        <sz val="11"/>
        <color theme="1"/>
        <rFont val="Times New Roman"/>
        <family val="1"/>
      </rPr>
      <t xml:space="preserve"> Flamin' hot potato chips</t>
    </r>
  </si>
  <si>
    <r>
      <t xml:space="preserve">Chips </t>
    </r>
    <r>
      <rPr>
        <b/>
        <sz val="11"/>
        <color theme="1"/>
        <rFont val="Times New Roman"/>
        <family val="1"/>
      </rPr>
      <t>Fuego</t>
    </r>
    <r>
      <rPr>
        <sz val="11"/>
        <color theme="1"/>
        <rFont val="Times New Roman"/>
        <family val="1"/>
      </rPr>
      <t xml:space="preserve"> / Flamin' hot potato chips</t>
    </r>
  </si>
  <si>
    <t>63 g</t>
  </si>
  <si>
    <t>413 g</t>
  </si>
  <si>
    <t xml:space="preserve">Té hierbabuena / Peppermint tea </t>
  </si>
  <si>
    <t>Chorizo de Pamplona / Pamplona style chorizo</t>
  </si>
  <si>
    <r>
      <t xml:space="preserve">Cerveza </t>
    </r>
    <r>
      <rPr>
        <b/>
        <sz val="11"/>
        <color theme="1"/>
        <rFont val="Times New Roman"/>
        <family val="1"/>
      </rPr>
      <t>Modelo</t>
    </r>
    <r>
      <rPr>
        <sz val="11"/>
        <color theme="1"/>
        <rFont val="Times New Roman"/>
        <family val="1"/>
      </rPr>
      <t xml:space="preserve"> Beer (lata/can)</t>
    </r>
  </si>
  <si>
    <t>700 g</t>
  </si>
  <si>
    <t>Uva roja / Red rape</t>
  </si>
  <si>
    <t>Uva verde / Green grape</t>
  </si>
  <si>
    <t>25 pza / pc</t>
  </si>
  <si>
    <t>Jugo de naranja con pulpa / Orange juice with pulp</t>
  </si>
  <si>
    <t>Jugo de naranja sin pulpa / Orange juice without pulp</t>
  </si>
  <si>
    <t>Mermelada de zarzamora / Blackberry Marmalade</t>
  </si>
  <si>
    <t>Pasta para spaguetti / Spaguetti</t>
  </si>
  <si>
    <t>225 g</t>
  </si>
  <si>
    <t xml:space="preserve">Mantequilla untable sin sal / Spread unsalted butter </t>
  </si>
  <si>
    <t>Margarina sin sal</t>
  </si>
  <si>
    <t>4 l</t>
  </si>
  <si>
    <t>130g</t>
  </si>
  <si>
    <t xml:space="preserve"> pza/pc</t>
  </si>
  <si>
    <t>English muffin natural / Natural English Muffin</t>
  </si>
  <si>
    <t>460 g</t>
  </si>
  <si>
    <t>Tomates picados / Diced tomatoes</t>
  </si>
  <si>
    <t>240 g</t>
  </si>
  <si>
    <t>Manzana verde / Green apple</t>
  </si>
  <si>
    <t>577 ml</t>
  </si>
  <si>
    <t>475 g</t>
  </si>
  <si>
    <t>18 pza / pc</t>
  </si>
  <si>
    <t>11.8 m</t>
  </si>
  <si>
    <t>17 ml</t>
  </si>
  <si>
    <t>180 g</t>
  </si>
  <si>
    <t>397 g</t>
  </si>
  <si>
    <t>740 g</t>
  </si>
  <si>
    <t>Pan para hot dog / Hot Dog buns</t>
  </si>
  <si>
    <t xml:space="preserve">Platos biodegradables / Biodegradable plates </t>
  </si>
  <si>
    <t>Hummus (natural)</t>
  </si>
  <si>
    <r>
      <t>Hummus (with</t>
    </r>
    <r>
      <rPr>
        <b/>
        <sz val="11"/>
        <color theme="1"/>
        <rFont val="Times New Roman"/>
        <family val="1"/>
      </rPr>
      <t xml:space="preserve"> chipotle</t>
    </r>
    <r>
      <rPr>
        <sz val="11"/>
        <color theme="1"/>
        <rFont val="Times New Roman"/>
        <family val="1"/>
      </rPr>
      <t xml:space="preserve"> sauce)</t>
    </r>
  </si>
  <si>
    <t>Requesón / Ricotta-style cheese</t>
  </si>
  <si>
    <t>190 g</t>
  </si>
  <si>
    <t>Lechuga en hoja / Iceberg lettuce</t>
  </si>
  <si>
    <t xml:space="preserve">180 g </t>
  </si>
  <si>
    <t>Cacahuetes sasonados / Spicy peanuts</t>
  </si>
  <si>
    <r>
      <t>Galletas</t>
    </r>
    <r>
      <rPr>
        <b/>
        <sz val="11"/>
        <color theme="1"/>
        <rFont val="Times New Roman"/>
        <family val="1"/>
      </rPr>
      <t xml:space="preserve"> Maria</t>
    </r>
    <r>
      <rPr>
        <sz val="11"/>
        <color theme="1"/>
        <rFont val="Times New Roman"/>
        <family val="1"/>
      </rPr>
      <t xml:space="preserve"> / Cookies</t>
    </r>
  </si>
  <si>
    <t>510 g</t>
  </si>
  <si>
    <t>Lomo de cerdo / Pork loin ham</t>
  </si>
  <si>
    <t xml:space="preserve">Chuleta de cerdo ahumada / Smoked pork loin ham </t>
  </si>
  <si>
    <t>504 g</t>
  </si>
  <si>
    <r>
      <t xml:space="preserve">Totopos </t>
    </r>
    <r>
      <rPr>
        <b/>
        <sz val="11"/>
        <color theme="1"/>
        <rFont val="Times New Roman"/>
        <family val="1"/>
      </rPr>
      <t>Doritos Nachos</t>
    </r>
    <r>
      <rPr>
        <sz val="11"/>
        <color theme="1"/>
        <rFont val="Times New Roman"/>
        <family val="1"/>
      </rPr>
      <t xml:space="preserve">  Corn chips </t>
    </r>
  </si>
  <si>
    <t>454 g</t>
  </si>
  <si>
    <t>18 pza/pc</t>
  </si>
  <si>
    <r>
      <t xml:space="preserve">Salchicha de cerdo para </t>
    </r>
    <r>
      <rPr>
        <b/>
        <sz val="11"/>
        <color theme="1"/>
        <rFont val="Times New Roman"/>
        <family val="1"/>
      </rPr>
      <t>HOT DOGS</t>
    </r>
  </si>
  <si>
    <t>Pan blanco c/ ajonjolí /White bread w/ sesame</t>
  </si>
  <si>
    <t>Pan integral c/ ajonjolí /Whole grain bread w/ sesame</t>
  </si>
  <si>
    <t>Tequila 100 Años blanco</t>
  </si>
  <si>
    <t>Tequila 100 Años añejo</t>
  </si>
  <si>
    <t>308 g</t>
  </si>
  <si>
    <t>242 g</t>
  </si>
  <si>
    <t>6x (235 ml)</t>
  </si>
  <si>
    <t>Té de frutas / Fruit tea</t>
  </si>
  <si>
    <t>Aceitunas c/hueso  / Olives</t>
  </si>
  <si>
    <t>175 g</t>
  </si>
  <si>
    <t>Aceitunas s/ hueso / Pitted olives</t>
  </si>
  <si>
    <t xml:space="preserve">1 pza/pc </t>
  </si>
  <si>
    <r>
      <t xml:space="preserve">Agua mineral </t>
    </r>
    <r>
      <rPr>
        <b/>
        <sz val="11"/>
        <color theme="1"/>
        <rFont val="Times New Roman"/>
        <family val="1"/>
      </rPr>
      <t>Topo Chico</t>
    </r>
    <r>
      <rPr>
        <sz val="11"/>
        <color theme="1"/>
        <rFont val="Times New Roman"/>
        <family val="1"/>
      </rPr>
      <t xml:space="preserve"> Soda</t>
    </r>
  </si>
  <si>
    <t>Controy</t>
  </si>
  <si>
    <r>
      <t xml:space="preserve">Jamón de pierna </t>
    </r>
    <r>
      <rPr>
        <b/>
        <sz val="11"/>
        <color theme="1"/>
        <rFont val="Times New Roman"/>
        <family val="1"/>
      </rPr>
      <t>San Rafael</t>
    </r>
    <r>
      <rPr>
        <sz val="11"/>
        <color theme="1"/>
        <rFont val="Times New Roman"/>
        <family val="1"/>
      </rPr>
      <t xml:space="preserve"> Ham</t>
    </r>
  </si>
  <si>
    <r>
      <t>Crema Ácida</t>
    </r>
    <r>
      <rPr>
        <b/>
        <sz val="11"/>
        <rFont val="Times New Roman"/>
        <family val="1"/>
      </rPr>
      <t xml:space="preserve"> </t>
    </r>
    <r>
      <rPr>
        <sz val="11"/>
        <rFont val="Times New Roman"/>
        <family val="1"/>
      </rPr>
      <t xml:space="preserve">/ Sour cream </t>
    </r>
  </si>
  <si>
    <r>
      <t>Crema</t>
    </r>
    <r>
      <rPr>
        <b/>
        <sz val="11"/>
        <rFont val="Times New Roman"/>
        <family val="1"/>
      </rPr>
      <t xml:space="preserve"> Half &amp; Half</t>
    </r>
    <r>
      <rPr>
        <sz val="11"/>
        <rFont val="Times New Roman"/>
        <family val="1"/>
      </rPr>
      <t xml:space="preserve"> Cream </t>
    </r>
  </si>
  <si>
    <t>Leche fresca / Fresh milk</t>
  </si>
  <si>
    <r>
      <t>Mantequilla c/ sal</t>
    </r>
    <r>
      <rPr>
        <b/>
        <sz val="11"/>
        <rFont val="Times New Roman"/>
        <family val="1"/>
      </rPr>
      <t xml:space="preserve"> </t>
    </r>
    <r>
      <rPr>
        <sz val="11"/>
        <rFont val="Times New Roman"/>
        <family val="1"/>
      </rPr>
      <t xml:space="preserve">/ Salted butter </t>
    </r>
  </si>
  <si>
    <r>
      <t>Mantequilla sin sal</t>
    </r>
    <r>
      <rPr>
        <b/>
        <sz val="11"/>
        <rFont val="Times New Roman"/>
        <family val="1"/>
      </rPr>
      <t xml:space="preserve"> </t>
    </r>
    <r>
      <rPr>
        <sz val="11"/>
        <rFont val="Times New Roman"/>
        <family val="1"/>
      </rPr>
      <t xml:space="preserve"> / Unsalted Butter</t>
    </r>
  </si>
  <si>
    <r>
      <t>Mantequilla untable</t>
    </r>
    <r>
      <rPr>
        <b/>
        <sz val="11"/>
        <rFont val="Times New Roman"/>
        <family val="1"/>
      </rPr>
      <t xml:space="preserve"> </t>
    </r>
    <r>
      <rPr>
        <sz val="11"/>
        <rFont val="Times New Roman"/>
        <family val="1"/>
      </rPr>
      <t xml:space="preserve"> / Spread salted butter</t>
    </r>
  </si>
  <si>
    <r>
      <t xml:space="preserve">Queso </t>
    </r>
    <r>
      <rPr>
        <b/>
        <sz val="11"/>
        <rFont val="Times New Roman"/>
        <family val="1"/>
      </rPr>
      <t>Brie</t>
    </r>
    <r>
      <rPr>
        <sz val="11"/>
        <rFont val="Times New Roman"/>
        <family val="1"/>
      </rPr>
      <t xml:space="preserve"> cheese</t>
    </r>
  </si>
  <si>
    <r>
      <t>Queso</t>
    </r>
    <r>
      <rPr>
        <b/>
        <sz val="11"/>
        <rFont val="Times New Roman"/>
        <family val="1"/>
      </rPr>
      <t xml:space="preserve"> Camembert</t>
    </r>
    <r>
      <rPr>
        <sz val="11"/>
        <rFont val="Times New Roman"/>
        <family val="1"/>
      </rPr>
      <t xml:space="preserve"> cheese</t>
    </r>
  </si>
  <si>
    <r>
      <t xml:space="preserve">Queso </t>
    </r>
    <r>
      <rPr>
        <b/>
        <sz val="11"/>
        <rFont val="Times New Roman"/>
        <family val="1"/>
      </rPr>
      <t>Gruyere</t>
    </r>
    <r>
      <rPr>
        <sz val="11"/>
        <rFont val="Times New Roman"/>
        <family val="1"/>
      </rPr>
      <t xml:space="preserve"> Cheese</t>
    </r>
  </si>
  <si>
    <r>
      <t>Queso Chihuahua</t>
    </r>
    <r>
      <rPr>
        <b/>
        <sz val="11"/>
        <rFont val="Times New Roman"/>
        <family val="1"/>
      </rPr>
      <t xml:space="preserve"> / </t>
    </r>
    <r>
      <rPr>
        <sz val="11"/>
        <rFont val="Times New Roman"/>
        <family val="1"/>
      </rPr>
      <t>Menonita cheese</t>
    </r>
  </si>
  <si>
    <r>
      <t xml:space="preserve">Queso </t>
    </r>
    <r>
      <rPr>
        <b/>
        <sz val="11"/>
        <rFont val="Times New Roman"/>
        <family val="1"/>
      </rPr>
      <t xml:space="preserve">Cottage </t>
    </r>
    <r>
      <rPr>
        <sz val="11"/>
        <rFont val="Times New Roman"/>
        <family val="1"/>
      </rPr>
      <t>Cheese</t>
    </r>
  </si>
  <si>
    <r>
      <t xml:space="preserve">Queso </t>
    </r>
    <r>
      <rPr>
        <b/>
        <sz val="11"/>
        <rFont val="Times New Roman"/>
        <family val="1"/>
      </rPr>
      <t>Cottage Light</t>
    </r>
    <r>
      <rPr>
        <sz val="11"/>
        <rFont val="Times New Roman"/>
        <family val="1"/>
      </rPr>
      <t xml:space="preserve"> Cheese</t>
    </r>
  </si>
  <si>
    <r>
      <t xml:space="preserve">Queso </t>
    </r>
    <r>
      <rPr>
        <b/>
        <sz val="11"/>
        <rFont val="Times New Roman"/>
        <family val="1"/>
      </rPr>
      <t>Feta</t>
    </r>
    <r>
      <rPr>
        <sz val="11"/>
        <rFont val="Times New Roman"/>
        <family val="1"/>
      </rPr>
      <t xml:space="preserve"> cheese</t>
    </r>
  </si>
  <si>
    <r>
      <t xml:space="preserve">Queso </t>
    </r>
    <r>
      <rPr>
        <b/>
        <sz val="11"/>
        <rFont val="Times New Roman"/>
        <family val="1"/>
      </rPr>
      <t>Mozarella</t>
    </r>
    <r>
      <rPr>
        <sz val="11"/>
        <rFont val="Times New Roman"/>
        <family val="1"/>
      </rPr>
      <t xml:space="preserve"> cheese</t>
    </r>
  </si>
  <si>
    <r>
      <t xml:space="preserve">Queso rallado </t>
    </r>
    <r>
      <rPr>
        <b/>
        <sz val="11"/>
        <rFont val="Times New Roman"/>
        <family val="1"/>
      </rPr>
      <t>Mozarella</t>
    </r>
    <r>
      <rPr>
        <sz val="11"/>
        <rFont val="Times New Roman"/>
        <family val="1"/>
      </rPr>
      <t xml:space="preserve"> Grated cheese</t>
    </r>
  </si>
  <si>
    <r>
      <t xml:space="preserve">Queso </t>
    </r>
    <r>
      <rPr>
        <b/>
        <sz val="11"/>
        <rFont val="Times New Roman"/>
        <family val="1"/>
      </rPr>
      <t>Gorgonzola</t>
    </r>
    <r>
      <rPr>
        <sz val="11"/>
        <rFont val="Times New Roman"/>
        <family val="1"/>
      </rPr>
      <t xml:space="preserve"> cheese</t>
    </r>
  </si>
  <si>
    <r>
      <t xml:space="preserve">Queso </t>
    </r>
    <r>
      <rPr>
        <b/>
        <sz val="11"/>
        <rFont val="Times New Roman"/>
        <family val="1"/>
      </rPr>
      <t>Manchego</t>
    </r>
    <r>
      <rPr>
        <sz val="11"/>
        <rFont val="Times New Roman"/>
        <family val="1"/>
      </rPr>
      <t xml:space="preserve"> cheese</t>
    </r>
  </si>
  <si>
    <r>
      <t xml:space="preserve">Queso  </t>
    </r>
    <r>
      <rPr>
        <b/>
        <sz val="11"/>
        <rFont val="Times New Roman"/>
        <family val="1"/>
      </rPr>
      <t>Oaxaca</t>
    </r>
    <r>
      <rPr>
        <sz val="11"/>
        <rFont val="Times New Roman"/>
        <family val="1"/>
      </rPr>
      <t xml:space="preserve"> cheese</t>
    </r>
  </si>
  <si>
    <r>
      <t xml:space="preserve">Queso </t>
    </r>
    <r>
      <rPr>
        <b/>
        <sz val="11"/>
        <rFont val="Times New Roman"/>
        <family val="1"/>
      </rPr>
      <t>Panela</t>
    </r>
    <r>
      <rPr>
        <sz val="11"/>
        <rFont val="Times New Roman"/>
        <family val="1"/>
      </rPr>
      <t xml:space="preserve"> (pasteurized cow milk cheese) </t>
    </r>
  </si>
  <si>
    <r>
      <t xml:space="preserve">Queso Parmesano </t>
    </r>
    <r>
      <rPr>
        <b/>
        <sz val="11"/>
        <rFont val="Times New Roman"/>
        <family val="1"/>
      </rPr>
      <t>Kraft</t>
    </r>
    <r>
      <rPr>
        <sz val="11"/>
        <rFont val="Times New Roman"/>
        <family val="1"/>
      </rPr>
      <t xml:space="preserve"> Parmesan cheese</t>
    </r>
  </si>
  <si>
    <r>
      <t xml:space="preserve">Queso </t>
    </r>
    <r>
      <rPr>
        <b/>
        <sz val="11"/>
        <rFont val="Times New Roman"/>
        <family val="1"/>
      </rPr>
      <t>Philadephia</t>
    </r>
    <r>
      <rPr>
        <sz val="11"/>
        <rFont val="Times New Roman"/>
        <family val="1"/>
      </rPr>
      <t xml:space="preserve"> Cream cheese</t>
    </r>
  </si>
  <si>
    <r>
      <t xml:space="preserve">Queso </t>
    </r>
    <r>
      <rPr>
        <b/>
        <sz val="11"/>
        <rFont val="Times New Roman"/>
        <family val="1"/>
      </rPr>
      <t>Philadelphia Light</t>
    </r>
    <r>
      <rPr>
        <sz val="11"/>
        <rFont val="Times New Roman"/>
        <family val="1"/>
      </rPr>
      <t xml:space="preserve"> Cream cheese</t>
    </r>
  </si>
  <si>
    <t>A 30% surcharge will apply for service and delivery fees.</t>
  </si>
  <si>
    <t>TOTAL:</t>
  </si>
  <si>
    <t>GRAND TOTAL AMOUNT:</t>
  </si>
  <si>
    <t>Bandeja de aluminio / Aluminium foil pan</t>
  </si>
  <si>
    <t>Vasos desechables / Disposable cups</t>
  </si>
  <si>
    <t>Rajas de jalapeño  / Canned Jalapenos</t>
  </si>
  <si>
    <t>Salsa verde enchiladas / Enchilada green sauce</t>
  </si>
  <si>
    <t>Salsa roja enchiladas / Enchilada red sauce</t>
  </si>
  <si>
    <t>Salsa Cholula / Cholula sauce</t>
  </si>
  <si>
    <t>150 ml</t>
  </si>
  <si>
    <t>Tajin</t>
  </si>
  <si>
    <t>Col rizada / Kale</t>
  </si>
  <si>
    <t>Toallitas húmedas para bebé  / Baby wipes</t>
  </si>
  <si>
    <t>80 pza / pc</t>
  </si>
  <si>
    <t xml:space="preserve">Tofu </t>
  </si>
  <si>
    <t xml:space="preserve"> pza /pc</t>
  </si>
  <si>
    <t>1kg</t>
  </si>
  <si>
    <t>1lt</t>
  </si>
  <si>
    <t>620gr</t>
  </si>
  <si>
    <t>490gr</t>
  </si>
  <si>
    <t>400gr</t>
  </si>
  <si>
    <t>500gr</t>
  </si>
  <si>
    <t>600gr</t>
  </si>
  <si>
    <t>300gr</t>
  </si>
  <si>
    <t>680gr</t>
  </si>
  <si>
    <t>240gr</t>
  </si>
  <si>
    <t>320gr</t>
  </si>
  <si>
    <t>370gr</t>
  </si>
  <si>
    <t>160gr</t>
  </si>
  <si>
    <t>255gr</t>
  </si>
  <si>
    <t>kg</t>
  </si>
  <si>
    <r>
      <t xml:space="preserve">Sabores: </t>
    </r>
    <r>
      <rPr>
        <sz val="11"/>
        <color theme="1"/>
        <rFont val="Times New Roman"/>
        <family val="1"/>
      </rPr>
      <t>frutos verde, mango</t>
    </r>
  </si>
  <si>
    <r>
      <t>Leche deslactosada</t>
    </r>
    <r>
      <rPr>
        <b/>
        <sz val="11"/>
        <color theme="1"/>
        <rFont val="Times New Roman"/>
        <family val="1"/>
      </rPr>
      <t xml:space="preserve"> (Tetrapak)</t>
    </r>
    <r>
      <rPr>
        <sz val="11"/>
        <color theme="1"/>
        <rFont val="Times New Roman"/>
        <family val="1"/>
      </rPr>
      <t xml:space="preserve"> Lactose-free milk</t>
    </r>
  </si>
  <si>
    <r>
      <t xml:space="preserve">Leche deslactosada light </t>
    </r>
    <r>
      <rPr>
        <b/>
        <sz val="11"/>
        <rFont val="Times New Roman"/>
        <family val="1"/>
      </rPr>
      <t>(Tetrapak</t>
    </r>
    <r>
      <rPr>
        <sz val="11"/>
        <rFont val="Times New Roman"/>
        <family val="1"/>
      </rPr>
      <t>) Lactose-free light milk</t>
    </r>
  </si>
  <si>
    <r>
      <t>Leche entera</t>
    </r>
    <r>
      <rPr>
        <b/>
        <sz val="11"/>
        <rFont val="Times New Roman"/>
        <family val="1"/>
      </rPr>
      <t xml:space="preserve"> (Tetrapak) </t>
    </r>
    <r>
      <rPr>
        <sz val="11"/>
        <rFont val="Times New Roman"/>
        <family val="1"/>
      </rPr>
      <t>/ Whole milk</t>
    </r>
  </si>
  <si>
    <r>
      <t xml:space="preserve">Flavors: </t>
    </r>
    <r>
      <rPr>
        <sz val="11"/>
        <color theme="1"/>
        <rFont val="Times New Roman"/>
        <family val="1"/>
      </rPr>
      <t>green fruits, mango</t>
    </r>
  </si>
  <si>
    <r>
      <t xml:space="preserve">Arrachera de pavo </t>
    </r>
    <r>
      <rPr>
        <b/>
        <sz val="11"/>
        <color theme="1"/>
        <rFont val="Times New Roman"/>
        <family val="1"/>
      </rPr>
      <t>(natural)</t>
    </r>
    <r>
      <rPr>
        <sz val="11"/>
        <color theme="1"/>
        <rFont val="Times New Roman"/>
        <family val="1"/>
      </rPr>
      <t xml:space="preserve"> / Sliced turkey leg</t>
    </r>
  </si>
  <si>
    <t>Croutones (queso-ajo, ajo-mantequilla) / (Cheese garlic &amp; Buttery garlicky) Croutons</t>
  </si>
  <si>
    <t>Bolsa para basura / Garbage bags</t>
  </si>
  <si>
    <t>Gel para encender carbón  / Grill fire starter gel</t>
  </si>
  <si>
    <t>Jabón líquido para plato s/ Dish soap</t>
  </si>
  <si>
    <t xml:space="preserve">Desinfectante frutas y verduras / Fruit &amp; Vegetable Wash </t>
  </si>
  <si>
    <t xml:space="preserve">Protector solar / Sunscreen </t>
  </si>
  <si>
    <r>
      <t xml:space="preserve">Harina para </t>
    </r>
    <r>
      <rPr>
        <b/>
        <sz val="11"/>
        <color theme="1"/>
        <rFont val="Times New Roman"/>
        <family val="1"/>
      </rPr>
      <t>Hot Cakes</t>
    </r>
    <r>
      <rPr>
        <sz val="11"/>
        <color theme="1"/>
        <rFont val="Times New Roman"/>
        <family val="1"/>
      </rPr>
      <t xml:space="preserve"> flour</t>
    </r>
  </si>
  <si>
    <r>
      <t>Chorizo</t>
    </r>
    <r>
      <rPr>
        <b/>
        <sz val="11"/>
        <color theme="1"/>
        <rFont val="Times New Roman"/>
        <family val="1"/>
      </rPr>
      <t xml:space="preserve"> Ranchero</t>
    </r>
    <r>
      <rPr>
        <sz val="11"/>
        <color theme="1"/>
        <rFont val="Times New Roman"/>
        <family val="1"/>
      </rPr>
      <t xml:space="preserve"> Pork beef  chorizo</t>
    </r>
  </si>
  <si>
    <t>Por favor, indique el tipo de vino que prefiere / Please, indicate your Preference in Wine</t>
  </si>
  <si>
    <t>Pechuga de pollo marinada (hierbas finas) / Marinated chicken breast (fine herbs)</t>
  </si>
  <si>
    <t>Pierna y muslo de pollo marinado (hierbas finas) / Marinated chicken leg quarters (fine herbs)</t>
  </si>
  <si>
    <t>Arrachera de pavo (hierbas finas) / Sliced turkey leg (fine herbs)</t>
  </si>
  <si>
    <t>Arrachera de pavo (chipotle) / Sliced turkey leg (pepper)</t>
  </si>
  <si>
    <t xml:space="preserve">Muffins:             </t>
  </si>
  <si>
    <t>(Plátano / manzana / zanahoria) / (Banana / apple / carrot)</t>
  </si>
  <si>
    <t>DY LA PAZ PROVISIONING LIST</t>
  </si>
  <si>
    <t>Please note that prices are subject to change without notice as decided by our local supermarket/ provider. Also, some items may not be available, replaced by other ones or size may differ from the list. While we are glad at Dream Yacht to provide our clients with this service to make start of holidays easier, it may not suit everyone; if you are not comfortable with the above ´uncertainties´, our base will be happy to direct you to the closest supermarket locally.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</si>
</sst>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sz val="11"/>
      <color theme="1"/>
      <name val="Times New Roman"/>
      <family val="1"/>
    </font>
    <font>
      <b/>
      <sz val="11"/>
      <color theme="1"/>
      <name val="Times New Roman"/>
      <family val="1"/>
    </font>
    <font>
      <b/>
      <sz val="12"/>
      <color theme="1"/>
      <name val="Times New Roman"/>
      <family val="1"/>
    </font>
    <font>
      <sz val="11"/>
      <name val="Times New Roman"/>
      <family val="1"/>
    </font>
    <font>
      <b/>
      <sz val="10"/>
      <color theme="1"/>
      <name val="Times New Roman"/>
      <family val="1"/>
    </font>
    <font>
      <b/>
      <sz val="11"/>
      <name val="Times New Roman"/>
      <family val="1"/>
    </font>
    <font>
      <b/>
      <sz val="14"/>
      <color theme="1"/>
      <name val="Times New Roman"/>
      <family val="1"/>
    </font>
    <font>
      <sz val="10"/>
      <color theme="1"/>
      <name val="Calibri"/>
      <family val="2"/>
      <scheme val="minor"/>
    </font>
    <font>
      <b/>
      <sz val="10"/>
      <name val="Times New Roman"/>
      <family val="1"/>
    </font>
    <font>
      <sz val="11"/>
      <name val="Calibri"/>
      <family val="2"/>
      <scheme val="minor"/>
    </font>
    <font>
      <sz val="11"/>
      <color theme="1"/>
      <name val="Times New Roman"/>
    </font>
    <font>
      <b/>
      <sz val="9"/>
      <color rgb="FFFF0000"/>
      <name val="Archivo"/>
      <charset val="238"/>
    </font>
    <font>
      <sz val="9"/>
      <color theme="1"/>
      <name val="Calibri"/>
      <family val="2"/>
      <scheme val="minor"/>
    </font>
    <font>
      <b/>
      <sz val="11"/>
      <color rgb="FFFF0000"/>
      <name val="Calibri"/>
      <family val="2"/>
      <charset val="238"/>
      <scheme val="minor"/>
    </font>
  </fonts>
  <fills count="3">
    <fill>
      <patternFill patternType="none"/>
    </fill>
    <fill>
      <patternFill patternType="gray125"/>
    </fill>
    <fill>
      <patternFill patternType="solid">
        <fgColor rgb="FFFFFF0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49">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left" vertical="top" wrapText="1"/>
    </xf>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0" borderId="6" xfId="0" applyFont="1" applyBorder="1" applyAlignment="1">
      <alignment horizontal="center" vertical="center"/>
    </xf>
    <xf numFmtId="0" fontId="2" fillId="0" borderId="0" xfId="0" applyFont="1" applyAlignment="1">
      <alignment horizontal="center"/>
    </xf>
    <xf numFmtId="0" fontId="1" fillId="0" borderId="12" xfId="0" applyFont="1" applyBorder="1" applyAlignment="1">
      <alignment horizontal="center" vertical="center"/>
    </xf>
    <xf numFmtId="164" fontId="1" fillId="0" borderId="12" xfId="0" applyNumberFormat="1" applyFont="1" applyBorder="1" applyAlignment="1">
      <alignment horizontal="center" vertical="center"/>
    </xf>
    <xf numFmtId="0" fontId="1" fillId="0" borderId="0" xfId="0" applyFont="1" applyAlignment="1">
      <alignment horizontal="center" vertical="top"/>
    </xf>
    <xf numFmtId="0" fontId="3" fillId="0" borderId="0" xfId="0" applyFont="1" applyAlignment="1">
      <alignment horizontal="center"/>
    </xf>
    <xf numFmtId="0" fontId="5" fillId="0" borderId="1" xfId="0" applyFont="1" applyBorder="1" applyAlignment="1">
      <alignment horizontal="center" vertical="center" readingOrder="1"/>
    </xf>
    <xf numFmtId="49" fontId="5" fillId="0" borderId="1" xfId="0" applyNumberFormat="1" applyFont="1" applyBorder="1" applyAlignment="1">
      <alignment horizontal="center" vertical="center" wrapText="1" shrinkToFit="1" readingOrder="1"/>
    </xf>
    <xf numFmtId="164" fontId="1" fillId="0" borderId="15" xfId="0" applyNumberFormat="1" applyFont="1" applyBorder="1" applyAlignment="1">
      <alignment horizontal="center" vertical="center"/>
    </xf>
    <xf numFmtId="0" fontId="0" fillId="0" borderId="0" xfId="0" applyAlignment="1">
      <alignment horizontal="center" vertical="center"/>
    </xf>
    <xf numFmtId="164" fontId="1" fillId="0" borderId="0" xfId="0" applyNumberFormat="1" applyFont="1"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0" borderId="25" xfId="0" applyFont="1" applyBorder="1" applyAlignment="1">
      <alignment horizontal="center" vertical="center" readingOrder="1"/>
    </xf>
    <xf numFmtId="0" fontId="1" fillId="0" borderId="15" xfId="0" applyFont="1" applyBorder="1" applyAlignment="1">
      <alignment horizontal="center" vertical="center"/>
    </xf>
    <xf numFmtId="164" fontId="1" fillId="0" borderId="13"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5" fillId="0" borderId="39" xfId="0" applyFont="1" applyBorder="1" applyAlignment="1">
      <alignment horizontal="center" vertical="center" readingOrder="1"/>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left" vertical="top" wrapText="1"/>
    </xf>
    <xf numFmtId="164" fontId="1" fillId="0" borderId="2" xfId="0" applyNumberFormat="1" applyFont="1" applyBorder="1" applyAlignment="1">
      <alignment horizontal="center" vertical="center"/>
    </xf>
    <xf numFmtId="0" fontId="7" fillId="0" borderId="0" xfId="0" applyFont="1" applyAlignment="1">
      <alignment horizontal="left" wrapText="1"/>
    </xf>
    <xf numFmtId="0" fontId="2" fillId="0" borderId="40" xfId="0" applyFont="1" applyBorder="1" applyAlignment="1">
      <alignment horizontal="left" wrapText="1"/>
    </xf>
    <xf numFmtId="0" fontId="2" fillId="0" borderId="41" xfId="0" applyFont="1" applyBorder="1" applyAlignment="1">
      <alignment horizontal="left" wrapText="1"/>
    </xf>
    <xf numFmtId="0" fontId="2" fillId="0" borderId="36" xfId="0" applyFont="1" applyBorder="1" applyAlignment="1">
      <alignment horizontal="left" wrapText="1"/>
    </xf>
    <xf numFmtId="49" fontId="5" fillId="0" borderId="0" xfId="0" applyNumberFormat="1" applyFont="1" applyAlignment="1">
      <alignment vertical="top"/>
    </xf>
    <xf numFmtId="0" fontId="8" fillId="0" borderId="0" xfId="0" applyFont="1" applyAlignment="1">
      <alignment horizontal="center"/>
    </xf>
    <xf numFmtId="0" fontId="8" fillId="0" borderId="0" xfId="0" applyFont="1" applyAlignment="1">
      <alignment horizontal="center" vertical="center"/>
    </xf>
    <xf numFmtId="0" fontId="0" fillId="0" borderId="21" xfId="0" applyBorder="1" applyAlignment="1">
      <alignment horizontal="center"/>
    </xf>
    <xf numFmtId="0" fontId="3" fillId="0" borderId="25" xfId="0" applyFont="1" applyBorder="1" applyAlignment="1">
      <alignment horizontal="center" vertical="center"/>
    </xf>
    <xf numFmtId="164" fontId="3" fillId="0" borderId="39" xfId="0" quotePrefix="1" applyNumberFormat="1" applyFont="1" applyBorder="1" applyAlignment="1">
      <alignment horizontal="center" vertical="center"/>
    </xf>
    <xf numFmtId="0" fontId="5" fillId="0" borderId="21" xfId="0" applyFont="1" applyBorder="1" applyAlignment="1">
      <alignment horizontal="center" vertical="center" readingOrder="1"/>
    </xf>
    <xf numFmtId="0" fontId="1" fillId="0" borderId="11" xfId="0" applyFont="1" applyBorder="1" applyAlignment="1">
      <alignment horizontal="left" vertical="top" wrapText="1"/>
    </xf>
    <xf numFmtId="49" fontId="1" fillId="0" borderId="2" xfId="0" applyNumberFormat="1" applyFont="1" applyBorder="1" applyAlignment="1">
      <alignment horizontal="center" vertical="center"/>
    </xf>
    <xf numFmtId="1" fontId="1" fillId="0" borderId="2"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4" xfId="0" applyNumberFormat="1" applyFont="1" applyBorder="1" applyAlignment="1">
      <alignment horizontal="center"/>
    </xf>
    <xf numFmtId="0" fontId="0" fillId="0" borderId="0" xfId="0" applyAlignment="1">
      <alignment vertical="center"/>
    </xf>
    <xf numFmtId="0" fontId="1" fillId="0" borderId="3" xfId="0" applyFont="1" applyBorder="1" applyAlignment="1">
      <alignment wrapText="1"/>
    </xf>
    <xf numFmtId="0" fontId="4" fillId="0" borderId="3" xfId="0" applyFont="1" applyBorder="1" applyAlignment="1">
      <alignment wrapText="1"/>
    </xf>
    <xf numFmtId="164" fontId="4" fillId="0" borderId="2" xfId="0" applyNumberFormat="1" applyFont="1" applyBorder="1" applyAlignment="1">
      <alignment horizontal="center" vertical="center"/>
    </xf>
    <xf numFmtId="0" fontId="1" fillId="0" borderId="5" xfId="0" applyFont="1" applyBorder="1" applyAlignment="1">
      <alignment horizontal="left" vertical="top" wrapText="1"/>
    </xf>
    <xf numFmtId="0" fontId="1" fillId="0" borderId="3" xfId="0" applyFont="1" applyBorder="1"/>
    <xf numFmtId="0" fontId="3" fillId="0" borderId="23" xfId="0" applyFont="1" applyBorder="1" applyAlignment="1">
      <alignment horizontal="center" vertical="center" wrapText="1"/>
    </xf>
    <xf numFmtId="0" fontId="1" fillId="0" borderId="8" xfId="0" applyFont="1" applyBorder="1" applyAlignment="1">
      <alignment horizontal="left" vertical="top" wrapText="1"/>
    </xf>
    <xf numFmtId="0" fontId="2" fillId="0" borderId="16" xfId="0" applyFont="1" applyBorder="1" applyAlignment="1">
      <alignment horizontal="center" vertical="top" wrapText="1"/>
    </xf>
    <xf numFmtId="0" fontId="2" fillId="0" borderId="18" xfId="0" applyFont="1" applyBorder="1" applyAlignment="1">
      <alignment horizontal="center" vertical="top" wrapText="1"/>
    </xf>
    <xf numFmtId="0" fontId="1" fillId="0" borderId="5" xfId="0" applyFont="1" applyBorder="1"/>
    <xf numFmtId="0" fontId="4" fillId="0" borderId="3" xfId="0" applyFont="1" applyBorder="1" applyAlignment="1">
      <alignment horizontal="left" vertical="top" wrapText="1"/>
    </xf>
    <xf numFmtId="0" fontId="2" fillId="0" borderId="0" xfId="0" applyFont="1" applyAlignment="1">
      <alignment horizontal="left" vertical="top" wrapText="1"/>
    </xf>
    <xf numFmtId="0" fontId="1" fillId="0" borderId="5" xfId="0" applyFont="1" applyBorder="1" applyAlignment="1">
      <alignment wrapText="1"/>
    </xf>
    <xf numFmtId="0" fontId="4" fillId="0" borderId="3" xfId="0" applyFont="1" applyBorder="1"/>
    <xf numFmtId="0" fontId="9" fillId="0" borderId="21" xfId="0" applyFont="1" applyBorder="1" applyAlignment="1">
      <alignment horizontal="center" vertical="center" readingOrder="1"/>
    </xf>
    <xf numFmtId="0" fontId="9" fillId="0" borderId="1" xfId="0" applyFont="1" applyBorder="1" applyAlignment="1">
      <alignment horizontal="center" vertical="center" readingOrder="1"/>
    </xf>
    <xf numFmtId="0" fontId="4" fillId="0" borderId="2" xfId="0" applyFont="1" applyBorder="1" applyAlignment="1">
      <alignment horizontal="center" vertical="top"/>
    </xf>
    <xf numFmtId="0" fontId="0" fillId="0" borderId="42" xfId="0" applyBorder="1" applyAlignment="1">
      <alignment horizontal="center"/>
    </xf>
    <xf numFmtId="0" fontId="3" fillId="0" borderId="43" xfId="0" applyFont="1" applyBorder="1" applyAlignment="1">
      <alignment horizontal="center" vertical="center"/>
    </xf>
    <xf numFmtId="0" fontId="3" fillId="0" borderId="43" xfId="0" applyFont="1" applyBorder="1" applyAlignment="1">
      <alignment horizontal="right"/>
    </xf>
    <xf numFmtId="164" fontId="3" fillId="0" borderId="44" xfId="0" quotePrefix="1" applyNumberFormat="1" applyFont="1" applyBorder="1" applyAlignment="1">
      <alignment horizontal="center" vertical="center"/>
    </xf>
    <xf numFmtId="9" fontId="3" fillId="0" borderId="25" xfId="0" applyNumberFormat="1" applyFont="1" applyBorder="1" applyAlignment="1">
      <alignment horizontal="right"/>
    </xf>
    <xf numFmtId="0" fontId="5" fillId="0" borderId="37" xfId="0" applyFont="1" applyBorder="1" applyAlignment="1">
      <alignment horizontal="center" vertical="center" readingOrder="1"/>
    </xf>
    <xf numFmtId="49" fontId="5" fillId="0" borderId="38" xfId="0" applyNumberFormat="1" applyFont="1" applyBorder="1" applyAlignment="1">
      <alignment horizontal="center" vertical="center" wrapText="1" shrinkToFit="1" readingOrder="1"/>
    </xf>
    <xf numFmtId="0" fontId="3" fillId="0" borderId="24" xfId="0" applyFont="1" applyBorder="1" applyAlignment="1">
      <alignment horizontal="center" vertical="center"/>
    </xf>
    <xf numFmtId="0" fontId="1" fillId="0" borderId="24" xfId="0" applyFont="1" applyBorder="1" applyAlignment="1">
      <alignment horizontal="center" vertical="center" readingOrder="1"/>
    </xf>
    <xf numFmtId="0" fontId="0" fillId="0" borderId="22" xfId="0" applyBorder="1" applyAlignment="1">
      <alignment horizontal="center" vertical="center"/>
    </xf>
    <xf numFmtId="0" fontId="1" fillId="0" borderId="9" xfId="0" applyFont="1" applyBorder="1" applyAlignment="1">
      <alignment horizontal="center" vertical="center"/>
    </xf>
    <xf numFmtId="164" fontId="11" fillId="0" borderId="45" xfId="0" applyNumberFormat="1" applyFont="1" applyBorder="1" applyAlignment="1">
      <alignment horizontal="center" vertical="center"/>
    </xf>
    <xf numFmtId="164" fontId="1" fillId="0" borderId="10" xfId="0" applyNumberFormat="1" applyFont="1" applyBorder="1" applyAlignment="1">
      <alignment horizontal="center" vertical="center"/>
    </xf>
    <xf numFmtId="164" fontId="11" fillId="0" borderId="46" xfId="0" applyNumberFormat="1" applyFont="1" applyBorder="1" applyAlignment="1">
      <alignment horizontal="center" vertical="center"/>
    </xf>
    <xf numFmtId="0" fontId="1" fillId="0" borderId="17" xfId="0" applyFont="1" applyBorder="1" applyAlignment="1">
      <alignment horizontal="center" vertical="center"/>
    </xf>
    <xf numFmtId="164" fontId="1" fillId="0" borderId="17" xfId="0" applyNumberFormat="1" applyFont="1" applyBorder="1" applyAlignment="1">
      <alignment horizontal="center" vertical="center"/>
    </xf>
    <xf numFmtId="164" fontId="1" fillId="0" borderId="20"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1" fillId="0" borderId="27" xfId="0" applyFont="1" applyBorder="1" applyAlignment="1">
      <alignment horizontal="center" vertical="center"/>
    </xf>
    <xf numFmtId="164" fontId="1" fillId="0" borderId="27" xfId="0" applyNumberFormat="1" applyFont="1" applyBorder="1" applyAlignment="1">
      <alignment horizontal="center" vertical="center"/>
    </xf>
    <xf numFmtId="164" fontId="1" fillId="0" borderId="28" xfId="0" applyNumberFormat="1" applyFont="1" applyBorder="1" applyAlignment="1">
      <alignment horizontal="center" vertical="center"/>
    </xf>
    <xf numFmtId="164" fontId="1" fillId="0" borderId="34" xfId="0" applyNumberFormat="1" applyFont="1" applyBorder="1" applyAlignment="1">
      <alignment horizontal="center" vertical="center"/>
    </xf>
    <xf numFmtId="164" fontId="1" fillId="0" borderId="35" xfId="0" applyNumberFormat="1" applyFont="1" applyBorder="1" applyAlignment="1">
      <alignment horizontal="center" vertical="center"/>
    </xf>
    <xf numFmtId="0" fontId="1" fillId="0" borderId="29" xfId="0" applyFont="1" applyBorder="1" applyAlignment="1">
      <alignment horizontal="center" vertical="center"/>
    </xf>
    <xf numFmtId="164" fontId="1" fillId="0" borderId="29" xfId="0" applyNumberFormat="1" applyFont="1" applyBorder="1" applyAlignment="1">
      <alignment horizontal="center" vertical="center"/>
    </xf>
    <xf numFmtId="164" fontId="1" fillId="0" borderId="31" xfId="0" applyNumberFormat="1" applyFont="1" applyBorder="1" applyAlignment="1">
      <alignment horizontal="center" vertical="center"/>
    </xf>
    <xf numFmtId="0" fontId="4" fillId="0" borderId="26" xfId="0" applyFont="1" applyBorder="1" applyAlignment="1">
      <alignment wrapText="1"/>
    </xf>
    <xf numFmtId="0" fontId="4" fillId="0" borderId="2" xfId="0" applyFont="1" applyBorder="1" applyAlignment="1">
      <alignment horizontal="center" vertical="center"/>
    </xf>
    <xf numFmtId="0" fontId="1" fillId="0" borderId="26" xfId="0" applyFont="1" applyBorder="1" applyAlignment="1">
      <alignment wrapText="1"/>
    </xf>
    <xf numFmtId="0" fontId="1" fillId="0" borderId="33" xfId="0" applyFont="1" applyBorder="1" applyAlignment="1">
      <alignment horizontal="left" vertical="top" wrapText="1"/>
    </xf>
    <xf numFmtId="0" fontId="1" fillId="0" borderId="19" xfId="0" applyFont="1" applyBorder="1" applyAlignment="1">
      <alignment horizontal="center" vertical="center"/>
    </xf>
    <xf numFmtId="164" fontId="1" fillId="0" borderId="19" xfId="0" applyNumberFormat="1" applyFont="1" applyBorder="1" applyAlignment="1">
      <alignment horizontal="center" vertical="center"/>
    </xf>
    <xf numFmtId="164" fontId="1" fillId="0" borderId="32" xfId="0" applyNumberFormat="1" applyFont="1" applyBorder="1" applyAlignment="1">
      <alignment horizontal="center" vertical="center"/>
    </xf>
    <xf numFmtId="0" fontId="4" fillId="0" borderId="8" xfId="0" applyFont="1" applyBorder="1" applyAlignment="1">
      <alignment horizontal="left" vertical="top" wrapText="1"/>
    </xf>
    <xf numFmtId="0" fontId="4" fillId="0" borderId="9" xfId="0" applyFont="1" applyBorder="1" applyAlignment="1">
      <alignment horizontal="center" vertical="top"/>
    </xf>
    <xf numFmtId="164" fontId="4" fillId="0" borderId="9"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10" fillId="0" borderId="0" xfId="0" applyFont="1"/>
    <xf numFmtId="0" fontId="1" fillId="0" borderId="2" xfId="0" applyFont="1" applyBorder="1" applyAlignment="1">
      <alignment horizontal="center" vertical="top"/>
    </xf>
    <xf numFmtId="0" fontId="1" fillId="0" borderId="6" xfId="0" applyFont="1" applyBorder="1" applyAlignment="1">
      <alignment horizontal="center" vertical="top"/>
    </xf>
    <xf numFmtId="164" fontId="1" fillId="0" borderId="6"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2" fillId="0" borderId="3" xfId="0" applyFont="1" applyBorder="1" applyAlignment="1">
      <alignment horizontal="left" vertical="top" wrapText="1"/>
    </xf>
    <xf numFmtId="1" fontId="1" fillId="0" borderId="27" xfId="0" applyNumberFormat="1" applyFont="1" applyBorder="1" applyAlignment="1">
      <alignment horizontal="center" vertical="center"/>
    </xf>
    <xf numFmtId="0" fontId="1" fillId="0" borderId="26" xfId="0" applyFont="1" applyBorder="1"/>
    <xf numFmtId="1" fontId="1" fillId="0" borderId="6" xfId="0" applyNumberFormat="1" applyFont="1" applyBorder="1" applyAlignment="1">
      <alignment horizontal="center" vertical="center"/>
    </xf>
    <xf numFmtId="164" fontId="1" fillId="0" borderId="7" xfId="0" applyNumberFormat="1" applyFont="1" applyBorder="1" applyAlignment="1">
      <alignment horizontal="center"/>
    </xf>
    <xf numFmtId="164"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xf>
    <xf numFmtId="0" fontId="1" fillId="0" borderId="11" xfId="0" applyFont="1" applyBorder="1"/>
    <xf numFmtId="0" fontId="1" fillId="0" borderId="12" xfId="0" applyFont="1" applyBorder="1" applyAlignment="1">
      <alignment horizontal="center"/>
    </xf>
    <xf numFmtId="0" fontId="1" fillId="0" borderId="27" xfId="0" applyFont="1" applyBorder="1" applyAlignment="1">
      <alignment horizontal="center"/>
    </xf>
    <xf numFmtId="0" fontId="1" fillId="0" borderId="6" xfId="0" applyFont="1" applyBorder="1" applyAlignment="1">
      <alignment horizontal="center"/>
    </xf>
    <xf numFmtId="49" fontId="1" fillId="0" borderId="6" xfId="0" applyNumberFormat="1" applyFont="1" applyBorder="1" applyAlignment="1">
      <alignment horizontal="center" vertical="center"/>
    </xf>
    <xf numFmtId="164" fontId="1" fillId="0" borderId="30" xfId="0" applyNumberFormat="1" applyFont="1" applyBorder="1" applyAlignment="1">
      <alignment horizontal="center" vertical="center"/>
    </xf>
    <xf numFmtId="0" fontId="6" fillId="0" borderId="3" xfId="0" applyFont="1" applyBorder="1" applyAlignment="1">
      <alignment horizontal="left" vertical="top" wrapText="1"/>
    </xf>
    <xf numFmtId="164" fontId="2" fillId="0" borderId="36" xfId="0" applyNumberFormat="1" applyFont="1" applyBorder="1" applyAlignment="1">
      <alignment horizontal="center" vertical="center"/>
    </xf>
    <xf numFmtId="0" fontId="1" fillId="0" borderId="8" xfId="0" applyFont="1" applyBorder="1" applyAlignment="1">
      <alignment wrapText="1"/>
    </xf>
    <xf numFmtId="164" fontId="1" fillId="0" borderId="47" xfId="0" applyNumberFormat="1" applyFont="1" applyBorder="1" applyAlignment="1">
      <alignment horizontal="center" vertical="center"/>
    </xf>
    <xf numFmtId="0" fontId="1" fillId="0" borderId="47" xfId="0" applyFont="1" applyBorder="1" applyAlignment="1">
      <alignment horizontal="center" vertical="center"/>
    </xf>
    <xf numFmtId="164" fontId="1" fillId="0" borderId="48" xfId="0" applyNumberFormat="1" applyFont="1" applyBorder="1" applyAlignment="1">
      <alignment horizontal="center" vertical="center"/>
    </xf>
    <xf numFmtId="0" fontId="1" fillId="0" borderId="12" xfId="0" applyFont="1" applyBorder="1" applyAlignment="1">
      <alignment horizontal="center" vertical="top"/>
    </xf>
    <xf numFmtId="0" fontId="4" fillId="0" borderId="11" xfId="0" applyFont="1" applyBorder="1" applyAlignment="1">
      <alignment horizontal="left" vertical="top" wrapText="1"/>
    </xf>
    <xf numFmtId="0" fontId="4" fillId="0" borderId="12" xfId="0" applyFont="1" applyBorder="1" applyAlignment="1">
      <alignment horizontal="center" vertical="top"/>
    </xf>
    <xf numFmtId="164" fontId="4" fillId="0" borderId="12" xfId="0" applyNumberFormat="1" applyFont="1" applyBorder="1" applyAlignment="1">
      <alignment horizontal="center" vertical="center"/>
    </xf>
    <xf numFmtId="1" fontId="1" fillId="0" borderId="12" xfId="0" applyNumberFormat="1" applyFont="1" applyBorder="1" applyAlignment="1">
      <alignment horizontal="center" vertical="center"/>
    </xf>
    <xf numFmtId="164" fontId="1" fillId="0" borderId="13" xfId="0" applyNumberFormat="1" applyFont="1" applyBorder="1" applyAlignment="1">
      <alignment horizontal="center"/>
    </xf>
    <xf numFmtId="164" fontId="2" fillId="0" borderId="36" xfId="0" applyNumberFormat="1" applyFont="1" applyBorder="1" applyAlignment="1">
      <alignment horizontal="center"/>
    </xf>
    <xf numFmtId="0" fontId="5" fillId="0" borderId="42" xfId="0" applyFont="1" applyBorder="1" applyAlignment="1">
      <alignment horizontal="center" vertical="center" readingOrder="1"/>
    </xf>
    <xf numFmtId="0" fontId="5" fillId="0" borderId="49" xfId="0" applyFont="1" applyBorder="1" applyAlignment="1">
      <alignment horizontal="center" vertical="center" readingOrder="1"/>
    </xf>
    <xf numFmtId="49" fontId="5" fillId="0" borderId="43" xfId="0" applyNumberFormat="1" applyFont="1" applyBorder="1" applyAlignment="1">
      <alignment horizontal="center" vertical="center" wrapText="1" shrinkToFit="1" readingOrder="1"/>
    </xf>
    <xf numFmtId="49" fontId="5" fillId="0" borderId="49" xfId="0" applyNumberFormat="1" applyFont="1" applyBorder="1" applyAlignment="1">
      <alignment horizontal="center" vertical="center" wrapText="1" shrinkToFit="1" readingOrder="1"/>
    </xf>
    <xf numFmtId="0" fontId="1" fillId="0" borderId="3" xfId="0" applyFont="1" applyBorder="1" applyAlignment="1">
      <alignment horizontal="left" vertical="top"/>
    </xf>
    <xf numFmtId="0" fontId="2" fillId="0" borderId="3" xfId="0" applyFont="1" applyBorder="1" applyAlignment="1">
      <alignment horizontal="left" vertical="top"/>
    </xf>
    <xf numFmtId="0" fontId="2" fillId="2" borderId="42" xfId="0" applyFont="1" applyFill="1" applyBorder="1" applyAlignment="1">
      <alignment vertical="center"/>
    </xf>
    <xf numFmtId="0" fontId="1" fillId="2" borderId="43" xfId="0" applyFont="1" applyFill="1" applyBorder="1" applyAlignment="1">
      <alignment vertical="center"/>
    </xf>
    <xf numFmtId="164" fontId="1" fillId="2" borderId="43" xfId="0" applyNumberFormat="1" applyFont="1" applyFill="1" applyBorder="1" applyAlignment="1">
      <alignment vertical="center"/>
    </xf>
    <xf numFmtId="0" fontId="0" fillId="2" borderId="44" xfId="0" applyFill="1" applyBorder="1" applyAlignment="1">
      <alignment vertical="center"/>
    </xf>
    <xf numFmtId="0" fontId="12" fillId="0" borderId="0" xfId="0" applyFont="1" applyAlignment="1">
      <alignment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1</xdr:row>
      <xdr:rowOff>0</xdr:rowOff>
    </xdr:from>
    <xdr:to>
      <xdr:col>4</xdr:col>
      <xdr:colOff>419101</xdr:colOff>
      <xdr:row>6</xdr:row>
      <xdr:rowOff>131472</xdr:rowOff>
    </xdr:to>
    <xdr:pic>
      <xdr:nvPicPr>
        <xdr:cNvPr id="4" name="Imagen 3">
          <a:extLst>
            <a:ext uri="{FF2B5EF4-FFF2-40B4-BE49-F238E27FC236}">
              <a16:creationId xmlns:a16="http://schemas.microsoft.com/office/drawing/2014/main" id="{6C33A3ED-3A41-FA1E-1D07-D8FEACCF7F6B}"/>
            </a:ext>
          </a:extLst>
        </xdr:cNvPr>
        <xdr:cNvPicPr>
          <a:picLocks noChangeAspect="1" noChangeArrowheads="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a:fillRect/>
        </a:stretch>
      </xdr:blipFill>
      <xdr:spPr bwMode="auto">
        <a:xfrm>
          <a:off x="4200526" y="476250"/>
          <a:ext cx="1943100" cy="1141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4"/>
  <sheetViews>
    <sheetView tabSelected="1" zoomScaleNormal="100" workbookViewId="0">
      <selection activeCell="D11" sqref="D11"/>
    </sheetView>
  </sheetViews>
  <sheetFormatPr defaultColWidth="11.44140625" defaultRowHeight="14.4" x14ac:dyDescent="0.3"/>
  <cols>
    <col min="1" max="1" width="51.5546875" style="1" customWidth="1"/>
    <col min="2" max="2" width="11.44140625" style="2" customWidth="1"/>
    <col min="3" max="4" width="11.44140625" style="16" customWidth="1"/>
    <col min="5" max="5" width="11.44140625" style="16"/>
  </cols>
  <sheetData>
    <row r="1" spans="1:20" ht="17.399999999999999" x14ac:dyDescent="0.3">
      <c r="A1" s="31" t="s">
        <v>554</v>
      </c>
    </row>
    <row r="2" spans="1:20" ht="18" thickBot="1" x14ac:dyDescent="0.35">
      <c r="A2" s="31"/>
    </row>
    <row r="3" spans="1:20" x14ac:dyDescent="0.3">
      <c r="A3" s="32" t="s">
        <v>360</v>
      </c>
    </row>
    <row r="4" spans="1:20" x14ac:dyDescent="0.3">
      <c r="A4" s="33" t="s">
        <v>359</v>
      </c>
    </row>
    <row r="5" spans="1:20" x14ac:dyDescent="0.3">
      <c r="A5" s="33" t="s">
        <v>367</v>
      </c>
    </row>
    <row r="6" spans="1:20" x14ac:dyDescent="0.3">
      <c r="A6" s="33" t="s">
        <v>362</v>
      </c>
    </row>
    <row r="7" spans="1:20" ht="15" thickBot="1" x14ac:dyDescent="0.35">
      <c r="A7" s="34" t="s">
        <v>361</v>
      </c>
    </row>
    <row r="8" spans="1:20" x14ac:dyDescent="0.3">
      <c r="A8" s="148" t="s">
        <v>555</v>
      </c>
      <c r="B8" s="148"/>
      <c r="C8" s="148"/>
      <c r="D8" s="148"/>
      <c r="E8" s="148"/>
      <c r="G8" s="144"/>
      <c r="H8" s="145"/>
      <c r="I8" s="146"/>
      <c r="J8" s="147"/>
      <c r="K8" s="145"/>
      <c r="L8" s="147"/>
      <c r="M8" s="147"/>
      <c r="N8" s="147"/>
      <c r="O8" s="147"/>
      <c r="P8" s="147"/>
      <c r="Q8" s="147"/>
      <c r="R8" s="147"/>
      <c r="S8" s="147"/>
      <c r="T8" s="147"/>
    </row>
    <row r="9" spans="1:20" x14ac:dyDescent="0.3">
      <c r="A9" s="148"/>
      <c r="B9" s="148"/>
      <c r="C9" s="148"/>
      <c r="D9" s="148"/>
      <c r="E9" s="148"/>
      <c r="G9" s="144"/>
      <c r="H9" s="145"/>
      <c r="I9" s="146"/>
      <c r="J9" s="147"/>
      <c r="K9" s="145"/>
      <c r="L9" s="147"/>
      <c r="M9" s="147"/>
      <c r="N9" s="147"/>
      <c r="O9" s="147"/>
      <c r="P9" s="147"/>
      <c r="Q9" s="147"/>
      <c r="R9" s="147"/>
      <c r="S9" s="147"/>
      <c r="T9" s="147"/>
    </row>
    <row r="10" spans="1:20" ht="47.4" customHeight="1" x14ac:dyDescent="0.3">
      <c r="A10" s="148"/>
      <c r="B10" s="148"/>
      <c r="C10" s="148"/>
      <c r="D10" s="148"/>
      <c r="E10" s="148"/>
      <c r="G10" s="144"/>
      <c r="H10" s="145"/>
      <c r="I10" s="146"/>
      <c r="J10" s="147"/>
      <c r="K10" s="145"/>
      <c r="L10" s="147"/>
      <c r="M10" s="147"/>
      <c r="N10" s="147"/>
      <c r="O10" s="147"/>
      <c r="P10" s="147"/>
      <c r="Q10" s="147"/>
      <c r="R10" s="147"/>
      <c r="S10" s="147"/>
      <c r="T10" s="147"/>
    </row>
    <row r="11" spans="1:20" x14ac:dyDescent="0.3">
      <c r="A11" s="35" t="s">
        <v>368</v>
      </c>
      <c r="B11" s="36"/>
      <c r="C11" s="37" t="s">
        <v>364</v>
      </c>
      <c r="D11" s="37"/>
      <c r="E11" s="37"/>
      <c r="G11" s="144"/>
      <c r="H11" s="145"/>
      <c r="I11" s="146"/>
      <c r="J11" s="147"/>
      <c r="K11" s="145"/>
      <c r="L11" s="147"/>
      <c r="M11" s="147"/>
      <c r="N11" s="147"/>
      <c r="O11" s="147"/>
      <c r="P11" s="147"/>
      <c r="Q11" s="147"/>
      <c r="R11" s="147"/>
      <c r="S11" s="147"/>
      <c r="T11" s="147"/>
    </row>
    <row r="12" spans="1:20" x14ac:dyDescent="0.3">
      <c r="A12" s="35" t="s">
        <v>365</v>
      </c>
      <c r="B12" s="36"/>
      <c r="C12" s="37"/>
      <c r="D12" s="37"/>
      <c r="E12" s="37"/>
    </row>
    <row r="13" spans="1:20" x14ac:dyDescent="0.3">
      <c r="A13" s="35" t="s">
        <v>366</v>
      </c>
      <c r="B13" s="36"/>
      <c r="C13" s="37"/>
      <c r="D13" s="37"/>
      <c r="E13" s="37"/>
    </row>
    <row r="14" spans="1:20" x14ac:dyDescent="0.3">
      <c r="A14" s="35" t="s">
        <v>363</v>
      </c>
      <c r="B14" s="36"/>
      <c r="C14" s="37"/>
      <c r="D14" s="37"/>
      <c r="E14" s="37"/>
    </row>
    <row r="15" spans="1:20" x14ac:dyDescent="0.3">
      <c r="A15" s="35" t="s">
        <v>502</v>
      </c>
      <c r="B15" s="36"/>
      <c r="C15" s="37"/>
      <c r="D15" s="37"/>
      <c r="E15" s="37"/>
    </row>
    <row r="16" spans="1:20" ht="15" thickBot="1" x14ac:dyDescent="0.35">
      <c r="A16" s="35"/>
      <c r="B16" s="36"/>
      <c r="C16" s="37"/>
      <c r="D16" s="37"/>
      <c r="E16" s="37"/>
    </row>
    <row r="17" spans="1:5" ht="16.2" thickBot="1" x14ac:dyDescent="0.35">
      <c r="B17" s="65"/>
      <c r="C17" s="66"/>
      <c r="D17" s="67" t="s">
        <v>504</v>
      </c>
      <c r="E17" s="68">
        <f>1.3*SUM('Bebidas - Beverages'!E62+Snacks!E31+'Pan - Bread'!E36+'Frutas Verduras - Fruits &amp; Veg'!E67+' Carnes frías - Cold Meat'!E18+'Carnes -Meat'!E34+'Lacteos - Dairy'!E57+'Generales- Grocery'!E134)</f>
        <v>0</v>
      </c>
    </row>
    <row r="18" spans="1:5" ht="16.2" thickBot="1" x14ac:dyDescent="0.35">
      <c r="B18" s="38"/>
      <c r="C18" s="39"/>
      <c r="D18" s="69" t="s">
        <v>503</v>
      </c>
      <c r="E18" s="40">
        <f>SUM(E134,'Lacteos - Dairy'!E57,'Carnes -Meat'!E34,' Carnes frías - Cold Meat'!E18,'Frutas Verduras - Fruits &amp; Veg'!E67,'Pan - Bread'!E36,Snacks!E31,'Bebidas - Beverages'!E62)</f>
        <v>0</v>
      </c>
    </row>
    <row r="19" spans="1:5" ht="16.2" thickBot="1" x14ac:dyDescent="0.35">
      <c r="A19" s="12" t="s">
        <v>12</v>
      </c>
      <c r="B19" s="6"/>
      <c r="C19" s="19"/>
      <c r="D19" s="19"/>
    </row>
    <row r="20" spans="1:5" ht="15" thickBot="1" x14ac:dyDescent="0.35">
      <c r="A20" s="134" t="s">
        <v>7</v>
      </c>
      <c r="B20" s="135" t="s">
        <v>6</v>
      </c>
      <c r="C20" s="135" t="s">
        <v>5</v>
      </c>
      <c r="D20" s="136" t="s">
        <v>357</v>
      </c>
      <c r="E20" s="135" t="s">
        <v>170</v>
      </c>
    </row>
    <row r="21" spans="1:5" x14ac:dyDescent="0.3">
      <c r="A21" s="42" t="s">
        <v>144</v>
      </c>
      <c r="B21" s="106" t="s">
        <v>227</v>
      </c>
      <c r="C21" s="10">
        <v>79.8</v>
      </c>
      <c r="D21" s="9"/>
      <c r="E21" s="23">
        <f t="shared" ref="E21:E52" si="0">C21*D21</f>
        <v>0</v>
      </c>
    </row>
    <row r="22" spans="1:5" x14ac:dyDescent="0.3">
      <c r="A22" s="29" t="s">
        <v>541</v>
      </c>
      <c r="B22" s="43" t="s">
        <v>303</v>
      </c>
      <c r="C22" s="30">
        <v>23.1</v>
      </c>
      <c r="D22" s="44"/>
      <c r="E22" s="45">
        <f t="shared" si="0"/>
        <v>0</v>
      </c>
    </row>
    <row r="23" spans="1:5" x14ac:dyDescent="0.3">
      <c r="A23" s="29" t="s">
        <v>505</v>
      </c>
      <c r="B23" s="43" t="s">
        <v>229</v>
      </c>
      <c r="C23" s="30">
        <v>32.76</v>
      </c>
      <c r="D23" s="44"/>
      <c r="E23" s="45">
        <f t="shared" si="0"/>
        <v>0</v>
      </c>
    </row>
    <row r="24" spans="1:5" x14ac:dyDescent="0.3">
      <c r="A24" s="29" t="s">
        <v>81</v>
      </c>
      <c r="B24" s="43" t="s">
        <v>228</v>
      </c>
      <c r="C24" s="30">
        <v>71.924999999999997</v>
      </c>
      <c r="D24" s="44"/>
      <c r="E24" s="45">
        <f t="shared" si="0"/>
        <v>0</v>
      </c>
    </row>
    <row r="25" spans="1:5" x14ac:dyDescent="0.3">
      <c r="A25" s="29" t="s">
        <v>177</v>
      </c>
      <c r="B25" s="28" t="s">
        <v>423</v>
      </c>
      <c r="C25" s="30">
        <v>52.090499999999999</v>
      </c>
      <c r="D25" s="44"/>
      <c r="E25" s="45">
        <f t="shared" si="0"/>
        <v>0</v>
      </c>
    </row>
    <row r="26" spans="1:5" x14ac:dyDescent="0.3">
      <c r="A26" s="29" t="s">
        <v>448</v>
      </c>
      <c r="B26" s="28" t="s">
        <v>441</v>
      </c>
      <c r="C26" s="30">
        <v>49.875</v>
      </c>
      <c r="D26" s="44"/>
      <c r="E26" s="46">
        <f t="shared" si="0"/>
        <v>0</v>
      </c>
    </row>
    <row r="27" spans="1:5" x14ac:dyDescent="0.3">
      <c r="A27" s="29" t="s">
        <v>506</v>
      </c>
      <c r="B27" s="28" t="s">
        <v>228</v>
      </c>
      <c r="C27" s="30">
        <v>42.314999999999998</v>
      </c>
      <c r="D27" s="44"/>
      <c r="E27" s="46">
        <f t="shared" si="0"/>
        <v>0</v>
      </c>
    </row>
    <row r="28" spans="1:5" x14ac:dyDescent="0.3">
      <c r="A28" s="29" t="s">
        <v>540</v>
      </c>
      <c r="B28" s="28" t="s">
        <v>343</v>
      </c>
      <c r="C28" s="30">
        <v>39.585000000000008</v>
      </c>
      <c r="D28" s="44"/>
      <c r="E28" s="46">
        <f t="shared" si="0"/>
        <v>0</v>
      </c>
    </row>
    <row r="29" spans="1:5" x14ac:dyDescent="0.3">
      <c r="A29" s="29" t="s">
        <v>246</v>
      </c>
      <c r="B29" s="43" t="s">
        <v>314</v>
      </c>
      <c r="C29" s="30">
        <v>79.8</v>
      </c>
      <c r="D29" s="44"/>
      <c r="E29" s="46">
        <f t="shared" si="0"/>
        <v>0</v>
      </c>
    </row>
    <row r="30" spans="1:5" x14ac:dyDescent="0.3">
      <c r="A30" s="29" t="s">
        <v>163</v>
      </c>
      <c r="B30" s="43" t="s">
        <v>442</v>
      </c>
      <c r="C30" s="30">
        <v>70.875</v>
      </c>
      <c r="D30" s="44"/>
      <c r="E30" s="46">
        <f t="shared" si="0"/>
        <v>0</v>
      </c>
    </row>
    <row r="31" spans="1:5" x14ac:dyDescent="0.3">
      <c r="A31" s="29" t="s">
        <v>247</v>
      </c>
      <c r="B31" s="43" t="s">
        <v>299</v>
      </c>
      <c r="C31" s="30">
        <v>82.215000000000003</v>
      </c>
      <c r="D31" s="44"/>
      <c r="E31" s="46">
        <f t="shared" si="0"/>
        <v>0</v>
      </c>
    </row>
    <row r="32" spans="1:5" s="47" customFormat="1" x14ac:dyDescent="0.25">
      <c r="A32" s="29" t="s">
        <v>248</v>
      </c>
      <c r="B32" s="43" t="s">
        <v>230</v>
      </c>
      <c r="C32" s="30">
        <v>34.44</v>
      </c>
      <c r="D32" s="44"/>
      <c r="E32" s="46">
        <f t="shared" si="0"/>
        <v>0</v>
      </c>
    </row>
    <row r="33" spans="1:5" s="47" customFormat="1" x14ac:dyDescent="0.25">
      <c r="A33" s="29" t="s">
        <v>160</v>
      </c>
      <c r="B33" s="43" t="s">
        <v>229</v>
      </c>
      <c r="C33" s="30">
        <v>30.87</v>
      </c>
      <c r="D33" s="44"/>
      <c r="E33" s="46">
        <f t="shared" si="0"/>
        <v>0</v>
      </c>
    </row>
    <row r="34" spans="1:5" s="47" customFormat="1" x14ac:dyDescent="0.25">
      <c r="A34" s="29" t="s">
        <v>542</v>
      </c>
      <c r="B34" s="43" t="s">
        <v>164</v>
      </c>
      <c r="C34" s="30">
        <v>26.25</v>
      </c>
      <c r="D34" s="44"/>
      <c r="E34" s="46">
        <f t="shared" si="0"/>
        <v>0</v>
      </c>
    </row>
    <row r="35" spans="1:5" s="47" customFormat="1" x14ac:dyDescent="0.3">
      <c r="A35" s="29" t="s">
        <v>245</v>
      </c>
      <c r="B35" s="28" t="s">
        <v>231</v>
      </c>
      <c r="C35" s="30">
        <v>134.67300000000003</v>
      </c>
      <c r="D35" s="44"/>
      <c r="E35" s="45">
        <f t="shared" si="0"/>
        <v>0</v>
      </c>
    </row>
    <row r="36" spans="1:5" s="47" customFormat="1" x14ac:dyDescent="0.3">
      <c r="A36" s="29" t="s">
        <v>543</v>
      </c>
      <c r="B36" s="28" t="s">
        <v>443</v>
      </c>
      <c r="C36" s="30">
        <v>31.5</v>
      </c>
      <c r="D36" s="44"/>
      <c r="E36" s="45">
        <f t="shared" si="0"/>
        <v>0</v>
      </c>
    </row>
    <row r="37" spans="1:5" s="47" customFormat="1" x14ac:dyDescent="0.25">
      <c r="A37" s="29" t="s">
        <v>301</v>
      </c>
      <c r="B37" s="43" t="s">
        <v>399</v>
      </c>
      <c r="C37" s="30">
        <v>68.25</v>
      </c>
      <c r="D37" s="44"/>
      <c r="E37" s="46">
        <f t="shared" si="0"/>
        <v>0</v>
      </c>
    </row>
    <row r="38" spans="1:5" s="47" customFormat="1" x14ac:dyDescent="0.25">
      <c r="A38" s="29" t="s">
        <v>514</v>
      </c>
      <c r="B38" s="43" t="s">
        <v>515</v>
      </c>
      <c r="C38" s="30">
        <v>64.05</v>
      </c>
      <c r="D38" s="44"/>
      <c r="E38" s="46">
        <f t="shared" si="0"/>
        <v>0</v>
      </c>
    </row>
    <row r="39" spans="1:5" s="47" customFormat="1" x14ac:dyDescent="0.25">
      <c r="A39" s="29" t="s">
        <v>155</v>
      </c>
      <c r="B39" s="28" t="s">
        <v>439</v>
      </c>
      <c r="C39" s="30">
        <v>115.5</v>
      </c>
      <c r="D39" s="44"/>
      <c r="E39" s="46">
        <f t="shared" si="0"/>
        <v>0</v>
      </c>
    </row>
    <row r="40" spans="1:5" s="47" customFormat="1" x14ac:dyDescent="0.25">
      <c r="A40" s="29" t="s">
        <v>544</v>
      </c>
      <c r="B40" s="28" t="s">
        <v>323</v>
      </c>
      <c r="C40" s="30">
        <v>288.75</v>
      </c>
      <c r="D40" s="44"/>
      <c r="E40" s="46">
        <f t="shared" si="0"/>
        <v>0</v>
      </c>
    </row>
    <row r="41" spans="1:5" x14ac:dyDescent="0.3">
      <c r="A41" s="29" t="s">
        <v>232</v>
      </c>
      <c r="B41" s="43" t="s">
        <v>233</v>
      </c>
      <c r="C41" s="30">
        <v>133.40250000000003</v>
      </c>
      <c r="D41" s="44"/>
      <c r="E41" s="46">
        <f t="shared" si="0"/>
        <v>0</v>
      </c>
    </row>
    <row r="42" spans="1:5" s="47" customFormat="1" x14ac:dyDescent="0.25">
      <c r="A42" s="29" t="s">
        <v>98</v>
      </c>
      <c r="B42" s="43" t="s">
        <v>230</v>
      </c>
      <c r="C42" s="30">
        <v>251.55900000000005</v>
      </c>
      <c r="D42" s="44"/>
      <c r="E42" s="46">
        <f t="shared" si="0"/>
        <v>0</v>
      </c>
    </row>
    <row r="43" spans="1:5" x14ac:dyDescent="0.3">
      <c r="A43" s="29" t="s">
        <v>17</v>
      </c>
      <c r="B43" s="43" t="s">
        <v>196</v>
      </c>
      <c r="C43" s="30">
        <v>77.174999999999997</v>
      </c>
      <c r="D43" s="44"/>
      <c r="E43" s="46">
        <f t="shared" si="0"/>
        <v>0</v>
      </c>
    </row>
    <row r="44" spans="1:5" x14ac:dyDescent="0.3">
      <c r="A44" s="29" t="s">
        <v>18</v>
      </c>
      <c r="B44" s="43" t="s">
        <v>204</v>
      </c>
      <c r="C44" s="30">
        <v>101.85000000000001</v>
      </c>
      <c r="D44" s="44"/>
      <c r="E44" s="46">
        <f t="shared" si="0"/>
        <v>0</v>
      </c>
    </row>
    <row r="45" spans="1:5" s="47" customFormat="1" x14ac:dyDescent="0.25">
      <c r="A45" s="29" t="s">
        <v>427</v>
      </c>
      <c r="B45" s="43" t="s">
        <v>196</v>
      </c>
      <c r="C45" s="30">
        <v>28.35</v>
      </c>
      <c r="D45" s="44"/>
      <c r="E45" s="46">
        <f t="shared" si="0"/>
        <v>0</v>
      </c>
    </row>
    <row r="46" spans="1:5" s="47" customFormat="1" ht="15" thickBot="1" x14ac:dyDescent="0.3">
      <c r="A46" s="51" t="s">
        <v>21</v>
      </c>
      <c r="B46" s="119" t="s">
        <v>192</v>
      </c>
      <c r="C46" s="105">
        <v>15.881250000000005</v>
      </c>
      <c r="D46" s="110"/>
      <c r="E46" s="111">
        <f t="shared" si="0"/>
        <v>0</v>
      </c>
    </row>
    <row r="47" spans="1:5" x14ac:dyDescent="0.3">
      <c r="A47" s="42" t="s">
        <v>99</v>
      </c>
      <c r="B47" s="106" t="s">
        <v>196</v>
      </c>
      <c r="C47" s="10">
        <v>28.35</v>
      </c>
      <c r="D47" s="131"/>
      <c r="E47" s="132">
        <f t="shared" si="0"/>
        <v>0</v>
      </c>
    </row>
    <row r="48" spans="1:5" x14ac:dyDescent="0.3">
      <c r="A48" s="107" t="s">
        <v>405</v>
      </c>
      <c r="B48" s="43" t="s">
        <v>196</v>
      </c>
      <c r="C48" s="30">
        <v>28.35</v>
      </c>
      <c r="D48" s="44"/>
      <c r="E48" s="46">
        <f t="shared" si="0"/>
        <v>0</v>
      </c>
    </row>
    <row r="49" spans="1:5" x14ac:dyDescent="0.3">
      <c r="A49" s="29" t="s">
        <v>100</v>
      </c>
      <c r="B49" s="43" t="s">
        <v>196</v>
      </c>
      <c r="C49" s="30">
        <v>28.35</v>
      </c>
      <c r="D49" s="44"/>
      <c r="E49" s="46">
        <f t="shared" si="0"/>
        <v>0</v>
      </c>
    </row>
    <row r="50" spans="1:5" x14ac:dyDescent="0.3">
      <c r="A50" s="29" t="s">
        <v>262</v>
      </c>
      <c r="B50" s="43" t="s">
        <v>192</v>
      </c>
      <c r="C50" s="30">
        <v>26.25</v>
      </c>
      <c r="D50" s="44"/>
      <c r="E50" s="46">
        <f t="shared" si="0"/>
        <v>0</v>
      </c>
    </row>
    <row r="51" spans="1:5" x14ac:dyDescent="0.3">
      <c r="A51" s="29" t="s">
        <v>178</v>
      </c>
      <c r="B51" s="43" t="s">
        <v>1</v>
      </c>
      <c r="C51" s="30">
        <v>41.475000000000001</v>
      </c>
      <c r="D51" s="44"/>
      <c r="E51" s="46">
        <f t="shared" si="0"/>
        <v>0</v>
      </c>
    </row>
    <row r="52" spans="1:5" x14ac:dyDescent="0.3">
      <c r="A52" s="29" t="s">
        <v>179</v>
      </c>
      <c r="B52" s="43" t="s">
        <v>1</v>
      </c>
      <c r="C52" s="30">
        <v>35.594999999999999</v>
      </c>
      <c r="D52" s="44"/>
      <c r="E52" s="46">
        <f t="shared" si="0"/>
        <v>0</v>
      </c>
    </row>
    <row r="53" spans="1:5" x14ac:dyDescent="0.3">
      <c r="A53" s="29" t="s">
        <v>125</v>
      </c>
      <c r="B53" s="43" t="s">
        <v>518</v>
      </c>
      <c r="C53" s="30">
        <v>90.3</v>
      </c>
      <c r="D53" s="44"/>
      <c r="E53" s="46">
        <f t="shared" ref="E53:E84" si="1">C53*D53</f>
        <v>0</v>
      </c>
    </row>
    <row r="54" spans="1:5" x14ac:dyDescent="0.3">
      <c r="A54" s="29" t="s">
        <v>180</v>
      </c>
      <c r="B54" s="43" t="s">
        <v>320</v>
      </c>
      <c r="C54" s="30">
        <v>24.990000000000002</v>
      </c>
      <c r="D54" s="44"/>
      <c r="E54" s="46">
        <f t="shared" si="1"/>
        <v>0</v>
      </c>
    </row>
    <row r="55" spans="1:5" x14ac:dyDescent="0.3">
      <c r="A55" s="29" t="s">
        <v>86</v>
      </c>
      <c r="B55" s="43" t="s">
        <v>374</v>
      </c>
      <c r="C55" s="30">
        <v>19.95</v>
      </c>
      <c r="D55" s="44"/>
      <c r="E55" s="46">
        <f t="shared" si="1"/>
        <v>0</v>
      </c>
    </row>
    <row r="56" spans="1:5" x14ac:dyDescent="0.3">
      <c r="A56" s="29" t="s">
        <v>84</v>
      </c>
      <c r="B56" s="43" t="s">
        <v>201</v>
      </c>
      <c r="C56" s="30">
        <v>17.324999999999999</v>
      </c>
      <c r="D56" s="44"/>
      <c r="E56" s="46">
        <f t="shared" si="1"/>
        <v>0</v>
      </c>
    </row>
    <row r="57" spans="1:5" x14ac:dyDescent="0.3">
      <c r="A57" s="29" t="s">
        <v>225</v>
      </c>
      <c r="B57" s="43" t="s">
        <v>201</v>
      </c>
      <c r="C57" s="30">
        <v>16.275000000000002</v>
      </c>
      <c r="D57" s="44"/>
      <c r="E57" s="46">
        <f t="shared" si="1"/>
        <v>0</v>
      </c>
    </row>
    <row r="58" spans="1:5" x14ac:dyDescent="0.3">
      <c r="A58" s="29" t="s">
        <v>371</v>
      </c>
      <c r="B58" s="43" t="s">
        <v>372</v>
      </c>
      <c r="C58" s="30">
        <v>15.225000000000001</v>
      </c>
      <c r="D58" s="44"/>
      <c r="E58" s="46">
        <f t="shared" si="1"/>
        <v>0</v>
      </c>
    </row>
    <row r="59" spans="1:5" x14ac:dyDescent="0.3">
      <c r="A59" s="29" t="s">
        <v>226</v>
      </c>
      <c r="B59" s="43" t="s">
        <v>201</v>
      </c>
      <c r="C59" s="30">
        <v>16.275000000000002</v>
      </c>
      <c r="D59" s="44"/>
      <c r="E59" s="46">
        <f t="shared" si="1"/>
        <v>0</v>
      </c>
    </row>
    <row r="60" spans="1:5" x14ac:dyDescent="0.3">
      <c r="A60" s="29" t="s">
        <v>373</v>
      </c>
      <c r="B60" s="43" t="s">
        <v>372</v>
      </c>
      <c r="C60" s="30">
        <v>15.225000000000001</v>
      </c>
      <c r="D60" s="44"/>
      <c r="E60" s="46">
        <f t="shared" si="1"/>
        <v>0</v>
      </c>
    </row>
    <row r="61" spans="1:5" x14ac:dyDescent="0.3">
      <c r="A61" s="48" t="s">
        <v>145</v>
      </c>
      <c r="B61" s="28" t="s">
        <v>206</v>
      </c>
      <c r="C61" s="30">
        <v>46.2</v>
      </c>
      <c r="D61" s="44"/>
      <c r="E61" s="46">
        <f t="shared" si="1"/>
        <v>0</v>
      </c>
    </row>
    <row r="62" spans="1:5" x14ac:dyDescent="0.3">
      <c r="A62" s="48" t="s">
        <v>243</v>
      </c>
      <c r="B62" s="28" t="s">
        <v>415</v>
      </c>
      <c r="C62" s="30">
        <v>70.56</v>
      </c>
      <c r="D62" s="44"/>
      <c r="E62" s="46">
        <f t="shared" si="1"/>
        <v>0</v>
      </c>
    </row>
    <row r="63" spans="1:5" x14ac:dyDescent="0.3">
      <c r="A63" s="48" t="s">
        <v>242</v>
      </c>
      <c r="B63" s="28" t="s">
        <v>207</v>
      </c>
      <c r="C63" s="30">
        <v>41.926500000000011</v>
      </c>
      <c r="D63" s="44"/>
      <c r="E63" s="46">
        <f t="shared" si="1"/>
        <v>0</v>
      </c>
    </row>
    <row r="64" spans="1:5" x14ac:dyDescent="0.3">
      <c r="A64" s="48" t="s">
        <v>140</v>
      </c>
      <c r="B64" s="28" t="s">
        <v>224</v>
      </c>
      <c r="C64" s="30">
        <v>40.528950000000009</v>
      </c>
      <c r="D64" s="44"/>
      <c r="E64" s="46">
        <f t="shared" si="1"/>
        <v>0</v>
      </c>
    </row>
    <row r="65" spans="1:5" x14ac:dyDescent="0.3">
      <c r="A65" s="48" t="s">
        <v>338</v>
      </c>
      <c r="B65" s="28" t="s">
        <v>139</v>
      </c>
      <c r="C65" s="30">
        <v>56.7</v>
      </c>
      <c r="D65" s="44"/>
      <c r="E65" s="46">
        <f t="shared" si="1"/>
        <v>0</v>
      </c>
    </row>
    <row r="66" spans="1:5" x14ac:dyDescent="0.3">
      <c r="A66" s="93" t="s">
        <v>141</v>
      </c>
      <c r="B66" s="83" t="s">
        <v>319</v>
      </c>
      <c r="C66" s="84">
        <v>82.95</v>
      </c>
      <c r="D66" s="108"/>
      <c r="E66" s="46">
        <f t="shared" si="1"/>
        <v>0</v>
      </c>
    </row>
    <row r="67" spans="1:5" x14ac:dyDescent="0.3">
      <c r="A67" s="48" t="s">
        <v>244</v>
      </c>
      <c r="B67" s="28" t="s">
        <v>189</v>
      </c>
      <c r="C67" s="30">
        <v>33.075000000000003</v>
      </c>
      <c r="D67" s="44"/>
      <c r="E67" s="46">
        <f t="shared" si="1"/>
        <v>0</v>
      </c>
    </row>
    <row r="68" spans="1:5" x14ac:dyDescent="0.3">
      <c r="A68" s="48" t="s">
        <v>507</v>
      </c>
      <c r="B68" s="28" t="s">
        <v>206</v>
      </c>
      <c r="C68" s="30">
        <v>22.05</v>
      </c>
      <c r="D68" s="44"/>
      <c r="E68" s="46">
        <f t="shared" si="1"/>
        <v>0</v>
      </c>
    </row>
    <row r="69" spans="1:5" x14ac:dyDescent="0.3">
      <c r="A69" s="48" t="s">
        <v>510</v>
      </c>
      <c r="B69" s="28" t="s">
        <v>511</v>
      </c>
      <c r="C69" s="30">
        <v>35.017500000000005</v>
      </c>
      <c r="D69" s="44"/>
      <c r="E69" s="46">
        <f t="shared" si="1"/>
        <v>0</v>
      </c>
    </row>
    <row r="70" spans="1:5" x14ac:dyDescent="0.3">
      <c r="A70" s="48" t="s">
        <v>249</v>
      </c>
      <c r="B70" s="28" t="s">
        <v>250</v>
      </c>
      <c r="C70" s="30">
        <v>77.7</v>
      </c>
      <c r="D70" s="44"/>
      <c r="E70" s="46">
        <f t="shared" si="1"/>
        <v>0</v>
      </c>
    </row>
    <row r="71" spans="1:5" x14ac:dyDescent="0.3">
      <c r="A71" s="48" t="s">
        <v>252</v>
      </c>
      <c r="B71" s="28" t="s">
        <v>251</v>
      </c>
      <c r="C71" s="30">
        <v>41.895000000000003</v>
      </c>
      <c r="D71" s="44"/>
      <c r="E71" s="46">
        <f t="shared" si="1"/>
        <v>0</v>
      </c>
    </row>
    <row r="72" spans="1:5" x14ac:dyDescent="0.3">
      <c r="A72" s="48" t="s">
        <v>339</v>
      </c>
      <c r="B72" s="28" t="s">
        <v>295</v>
      </c>
      <c r="C72" s="30">
        <v>23.625</v>
      </c>
      <c r="D72" s="44"/>
      <c r="E72" s="46">
        <f t="shared" si="1"/>
        <v>0</v>
      </c>
    </row>
    <row r="73" spans="1:5" x14ac:dyDescent="0.3">
      <c r="A73" s="48" t="s">
        <v>508</v>
      </c>
      <c r="B73" s="28" t="s">
        <v>201</v>
      </c>
      <c r="C73" s="30">
        <v>23.572500000000002</v>
      </c>
      <c r="D73" s="44"/>
      <c r="E73" s="46">
        <f t="shared" si="1"/>
        <v>0</v>
      </c>
    </row>
    <row r="74" spans="1:5" x14ac:dyDescent="0.3">
      <c r="A74" s="48" t="s">
        <v>509</v>
      </c>
      <c r="B74" s="28" t="s">
        <v>201</v>
      </c>
      <c r="C74" s="30">
        <v>20.5275</v>
      </c>
      <c r="D74" s="44"/>
      <c r="E74" s="46">
        <f t="shared" si="1"/>
        <v>0</v>
      </c>
    </row>
    <row r="75" spans="1:5" x14ac:dyDescent="0.3">
      <c r="A75" s="48" t="s">
        <v>512</v>
      </c>
      <c r="B75" s="28" t="s">
        <v>194</v>
      </c>
      <c r="C75" s="30">
        <v>50.400000000000006</v>
      </c>
      <c r="D75" s="44"/>
      <c r="E75" s="46">
        <f t="shared" si="1"/>
        <v>0</v>
      </c>
    </row>
    <row r="76" spans="1:5" x14ac:dyDescent="0.3">
      <c r="A76" s="49" t="s">
        <v>253</v>
      </c>
      <c r="B76" s="28" t="s">
        <v>203</v>
      </c>
      <c r="C76" s="30">
        <v>61.425000000000004</v>
      </c>
      <c r="D76" s="44"/>
      <c r="E76" s="46">
        <f t="shared" si="1"/>
        <v>0</v>
      </c>
    </row>
    <row r="77" spans="1:5" x14ac:dyDescent="0.3">
      <c r="A77" s="49" t="s">
        <v>436</v>
      </c>
      <c r="B77" s="28" t="s">
        <v>416</v>
      </c>
      <c r="C77" s="30">
        <v>54.075000000000003</v>
      </c>
      <c r="D77" s="44"/>
      <c r="E77" s="46">
        <f t="shared" si="1"/>
        <v>0</v>
      </c>
    </row>
    <row r="78" spans="1:5" x14ac:dyDescent="0.3">
      <c r="A78" s="29" t="s">
        <v>473</v>
      </c>
      <c r="B78" s="43" t="s">
        <v>234</v>
      </c>
      <c r="C78" s="30">
        <v>69.45750000000001</v>
      </c>
      <c r="D78" s="44"/>
      <c r="E78" s="46">
        <f t="shared" si="1"/>
        <v>0</v>
      </c>
    </row>
    <row r="79" spans="1:5" x14ac:dyDescent="0.3">
      <c r="A79" s="29" t="s">
        <v>475</v>
      </c>
      <c r="B79" s="43" t="s">
        <v>474</v>
      </c>
      <c r="C79" s="30">
        <v>37.800000000000004</v>
      </c>
      <c r="D79" s="44"/>
      <c r="E79" s="46">
        <f t="shared" si="1"/>
        <v>0</v>
      </c>
    </row>
    <row r="80" spans="1:5" x14ac:dyDescent="0.3">
      <c r="A80" s="29" t="s">
        <v>182</v>
      </c>
      <c r="B80" s="43" t="s">
        <v>137</v>
      </c>
      <c r="C80" s="30">
        <v>134.4</v>
      </c>
      <c r="D80" s="44"/>
      <c r="E80" s="46">
        <f t="shared" si="1"/>
        <v>0</v>
      </c>
    </row>
    <row r="81" spans="1:5" x14ac:dyDescent="0.3">
      <c r="A81" s="29" t="s">
        <v>88</v>
      </c>
      <c r="B81" s="43" t="s">
        <v>80</v>
      </c>
      <c r="C81" s="30">
        <v>63</v>
      </c>
      <c r="D81" s="44"/>
      <c r="E81" s="46">
        <f t="shared" si="1"/>
        <v>0</v>
      </c>
    </row>
    <row r="82" spans="1:5" x14ac:dyDescent="0.3">
      <c r="A82" s="29" t="s">
        <v>181</v>
      </c>
      <c r="B82" s="43" t="s">
        <v>80</v>
      </c>
      <c r="C82" s="30">
        <v>51.45</v>
      </c>
      <c r="D82" s="44"/>
      <c r="E82" s="46">
        <f t="shared" si="1"/>
        <v>0</v>
      </c>
    </row>
    <row r="83" spans="1:5" x14ac:dyDescent="0.3">
      <c r="A83" s="29" t="s">
        <v>89</v>
      </c>
      <c r="B83" s="43" t="s">
        <v>519</v>
      </c>
      <c r="C83" s="30">
        <v>16.8</v>
      </c>
      <c r="D83" s="44"/>
      <c r="E83" s="46">
        <f t="shared" si="1"/>
        <v>0</v>
      </c>
    </row>
    <row r="84" spans="1:5" x14ac:dyDescent="0.3">
      <c r="A84" s="29" t="s">
        <v>146</v>
      </c>
      <c r="B84" s="43" t="s">
        <v>164</v>
      </c>
      <c r="C84" s="30">
        <v>63</v>
      </c>
      <c r="D84" s="44"/>
      <c r="E84" s="46">
        <f t="shared" si="1"/>
        <v>0</v>
      </c>
    </row>
    <row r="85" spans="1:5" x14ac:dyDescent="0.3">
      <c r="A85" s="29" t="s">
        <v>235</v>
      </c>
      <c r="B85" s="43" t="s">
        <v>519</v>
      </c>
      <c r="C85" s="30">
        <v>23.1</v>
      </c>
      <c r="D85" s="44"/>
      <c r="E85" s="46">
        <f t="shared" ref="E85:E116" si="2">C85*D85</f>
        <v>0</v>
      </c>
    </row>
    <row r="86" spans="1:5" x14ac:dyDescent="0.3">
      <c r="A86" s="29" t="s">
        <v>147</v>
      </c>
      <c r="B86" s="43" t="s">
        <v>165</v>
      </c>
      <c r="C86" s="30">
        <v>24.150000000000002</v>
      </c>
      <c r="D86" s="44"/>
      <c r="E86" s="46">
        <f t="shared" si="2"/>
        <v>0</v>
      </c>
    </row>
    <row r="87" spans="1:5" x14ac:dyDescent="0.3">
      <c r="A87" s="29" t="s">
        <v>148</v>
      </c>
      <c r="B87" s="43" t="s">
        <v>165</v>
      </c>
      <c r="C87" s="30">
        <v>49.35</v>
      </c>
      <c r="D87" s="44"/>
      <c r="E87" s="46">
        <f t="shared" si="2"/>
        <v>0</v>
      </c>
    </row>
    <row r="88" spans="1:5" x14ac:dyDescent="0.3">
      <c r="A88" s="29" t="s">
        <v>449</v>
      </c>
      <c r="B88" s="43" t="s">
        <v>236</v>
      </c>
      <c r="C88" s="30">
        <v>58.800000000000004</v>
      </c>
      <c r="D88" s="44"/>
      <c r="E88" s="46">
        <f t="shared" si="2"/>
        <v>0</v>
      </c>
    </row>
    <row r="89" spans="1:5" x14ac:dyDescent="0.3">
      <c r="A89" s="29" t="s">
        <v>450</v>
      </c>
      <c r="B89" s="43" t="s">
        <v>236</v>
      </c>
      <c r="C89" s="30">
        <v>58.800000000000004</v>
      </c>
      <c r="D89" s="44"/>
      <c r="E89" s="46">
        <f t="shared" si="2"/>
        <v>0</v>
      </c>
    </row>
    <row r="90" spans="1:5" x14ac:dyDescent="0.3">
      <c r="A90" s="109" t="s">
        <v>516</v>
      </c>
      <c r="B90" s="83" t="s">
        <v>195</v>
      </c>
      <c r="C90" s="124">
        <v>57.960000000000008</v>
      </c>
      <c r="D90" s="125"/>
      <c r="E90" s="85">
        <f t="shared" si="2"/>
        <v>0</v>
      </c>
    </row>
    <row r="91" spans="1:5" x14ac:dyDescent="0.3">
      <c r="A91" s="29" t="s">
        <v>149</v>
      </c>
      <c r="B91" s="43" t="s">
        <v>269</v>
      </c>
      <c r="C91" s="30">
        <v>37.17</v>
      </c>
      <c r="D91" s="44"/>
      <c r="E91" s="46">
        <f t="shared" si="2"/>
        <v>0</v>
      </c>
    </row>
    <row r="92" spans="1:5" ht="15" thickBot="1" x14ac:dyDescent="0.35">
      <c r="A92" s="51" t="s">
        <v>150</v>
      </c>
      <c r="B92" s="119" t="s">
        <v>199</v>
      </c>
      <c r="C92" s="105">
        <v>51.45</v>
      </c>
      <c r="D92" s="110"/>
      <c r="E92" s="111">
        <f t="shared" si="2"/>
        <v>0</v>
      </c>
    </row>
    <row r="93" spans="1:5" x14ac:dyDescent="0.3">
      <c r="A93" s="42" t="s">
        <v>151</v>
      </c>
      <c r="B93" s="106" t="s">
        <v>445</v>
      </c>
      <c r="C93" s="10">
        <v>35.700000000000003</v>
      </c>
      <c r="D93" s="131"/>
      <c r="E93" s="132">
        <f t="shared" si="2"/>
        <v>0</v>
      </c>
    </row>
    <row r="94" spans="1:5" x14ac:dyDescent="0.3">
      <c r="A94" s="29" t="s">
        <v>157</v>
      </c>
      <c r="B94" s="43" t="s">
        <v>444</v>
      </c>
      <c r="C94" s="50">
        <v>49.14</v>
      </c>
      <c r="D94" s="44"/>
      <c r="E94" s="46">
        <f t="shared" si="2"/>
        <v>0</v>
      </c>
    </row>
    <row r="95" spans="1:5" x14ac:dyDescent="0.3">
      <c r="A95" s="29" t="s">
        <v>345</v>
      </c>
      <c r="B95" s="43" t="s">
        <v>437</v>
      </c>
      <c r="C95" s="50">
        <v>52.5</v>
      </c>
      <c r="D95" s="44"/>
      <c r="E95" s="46">
        <f t="shared" si="2"/>
        <v>0</v>
      </c>
    </row>
    <row r="96" spans="1:5" x14ac:dyDescent="0.3">
      <c r="A96" s="29" t="s">
        <v>346</v>
      </c>
      <c r="B96" s="43" t="s">
        <v>347</v>
      </c>
      <c r="C96" s="50">
        <v>40.425000000000004</v>
      </c>
      <c r="D96" s="44"/>
      <c r="E96" s="46">
        <f t="shared" si="2"/>
        <v>0</v>
      </c>
    </row>
    <row r="97" spans="1:5" x14ac:dyDescent="0.3">
      <c r="A97" s="29" t="s">
        <v>545</v>
      </c>
      <c r="B97" s="43" t="s">
        <v>203</v>
      </c>
      <c r="C97" s="30">
        <v>58.695</v>
      </c>
      <c r="D97" s="44"/>
      <c r="E97" s="46">
        <f t="shared" si="2"/>
        <v>0</v>
      </c>
    </row>
    <row r="98" spans="1:5" x14ac:dyDescent="0.3">
      <c r="A98" s="29" t="s">
        <v>321</v>
      </c>
      <c r="B98" s="43" t="s">
        <v>322</v>
      </c>
      <c r="C98" s="30">
        <v>21.525000000000002</v>
      </c>
      <c r="D98" s="44"/>
      <c r="E98" s="46">
        <f t="shared" si="2"/>
        <v>0</v>
      </c>
    </row>
    <row r="99" spans="1:5" x14ac:dyDescent="0.3">
      <c r="A99" s="29" t="s">
        <v>15</v>
      </c>
      <c r="B99" s="43" t="s">
        <v>199</v>
      </c>
      <c r="C99" s="30">
        <v>63.397950000000009</v>
      </c>
      <c r="D99" s="44"/>
      <c r="E99" s="46">
        <f t="shared" si="2"/>
        <v>0</v>
      </c>
    </row>
    <row r="100" spans="1:5" x14ac:dyDescent="0.3">
      <c r="A100" s="29" t="s">
        <v>19</v>
      </c>
      <c r="B100" s="43" t="s">
        <v>199</v>
      </c>
      <c r="C100" s="30">
        <v>63.397950000000009</v>
      </c>
      <c r="D100" s="44"/>
      <c r="E100" s="46">
        <f t="shared" si="2"/>
        <v>0</v>
      </c>
    </row>
    <row r="101" spans="1:5" x14ac:dyDescent="0.3">
      <c r="A101" s="29" t="s">
        <v>16</v>
      </c>
      <c r="B101" s="43" t="s">
        <v>205</v>
      </c>
      <c r="C101" s="30">
        <v>49.875</v>
      </c>
      <c r="D101" s="44"/>
      <c r="E101" s="46">
        <f t="shared" si="2"/>
        <v>0</v>
      </c>
    </row>
    <row r="102" spans="1:5" x14ac:dyDescent="0.3">
      <c r="A102" s="29" t="s">
        <v>87</v>
      </c>
      <c r="B102" s="43" t="s">
        <v>234</v>
      </c>
      <c r="C102" s="30">
        <v>34.65</v>
      </c>
      <c r="D102" s="44"/>
      <c r="E102" s="46">
        <f t="shared" si="2"/>
        <v>0</v>
      </c>
    </row>
    <row r="103" spans="1:5" x14ac:dyDescent="0.3">
      <c r="A103" s="29" t="s">
        <v>426</v>
      </c>
      <c r="B103" s="43" t="s">
        <v>196</v>
      </c>
      <c r="C103" s="30">
        <v>59.325000000000003</v>
      </c>
      <c r="D103" s="44"/>
      <c r="E103" s="46">
        <f t="shared" si="2"/>
        <v>0</v>
      </c>
    </row>
    <row r="104" spans="1:5" x14ac:dyDescent="0.3">
      <c r="A104" s="29" t="s">
        <v>111</v>
      </c>
      <c r="B104" s="43" t="s">
        <v>195</v>
      </c>
      <c r="C104" s="30">
        <v>75.075000000000003</v>
      </c>
      <c r="D104" s="44"/>
      <c r="E104" s="46">
        <f t="shared" si="2"/>
        <v>0</v>
      </c>
    </row>
    <row r="105" spans="1:5" x14ac:dyDescent="0.3">
      <c r="A105" s="29" t="s">
        <v>254</v>
      </c>
      <c r="B105" s="43" t="s">
        <v>164</v>
      </c>
      <c r="C105" s="30">
        <v>34.65</v>
      </c>
      <c r="D105" s="44"/>
      <c r="E105" s="46">
        <f t="shared" si="2"/>
        <v>0</v>
      </c>
    </row>
    <row r="106" spans="1:5" x14ac:dyDescent="0.3">
      <c r="A106" s="29" t="s">
        <v>401</v>
      </c>
      <c r="B106" s="43" t="s">
        <v>390</v>
      </c>
      <c r="C106" s="30">
        <v>71.400000000000006</v>
      </c>
      <c r="D106" s="44"/>
      <c r="E106" s="46">
        <f t="shared" si="2"/>
        <v>0</v>
      </c>
    </row>
    <row r="107" spans="1:5" x14ac:dyDescent="0.3">
      <c r="A107" s="29" t="s">
        <v>20</v>
      </c>
      <c r="B107" s="43" t="s">
        <v>202</v>
      </c>
      <c r="C107" s="30">
        <v>58.275000000000006</v>
      </c>
      <c r="D107" s="44"/>
      <c r="E107" s="46">
        <f t="shared" si="2"/>
        <v>0</v>
      </c>
    </row>
    <row r="108" spans="1:5" x14ac:dyDescent="0.3">
      <c r="A108" s="29" t="s">
        <v>161</v>
      </c>
      <c r="B108" s="43" t="s">
        <v>203</v>
      </c>
      <c r="C108" s="30">
        <v>64.89</v>
      </c>
      <c r="D108" s="44"/>
      <c r="E108" s="46">
        <f t="shared" si="2"/>
        <v>0</v>
      </c>
    </row>
    <row r="109" spans="1:5" x14ac:dyDescent="0.3">
      <c r="A109" s="52" t="s">
        <v>23</v>
      </c>
      <c r="B109" s="28" t="s">
        <v>440</v>
      </c>
      <c r="C109" s="30">
        <v>49.35</v>
      </c>
      <c r="D109" s="44"/>
      <c r="E109" s="46">
        <f t="shared" si="2"/>
        <v>0</v>
      </c>
    </row>
    <row r="110" spans="1:5" x14ac:dyDescent="0.3">
      <c r="A110" s="29" t="s">
        <v>101</v>
      </c>
      <c r="B110" s="28" t="s">
        <v>196</v>
      </c>
      <c r="C110" s="30">
        <v>44.1</v>
      </c>
      <c r="D110" s="44"/>
      <c r="E110" s="46">
        <f t="shared" si="2"/>
        <v>0</v>
      </c>
    </row>
    <row r="111" spans="1:5" x14ac:dyDescent="0.3">
      <c r="A111" s="29" t="s">
        <v>102</v>
      </c>
      <c r="B111" s="28" t="s">
        <v>237</v>
      </c>
      <c r="C111" s="30">
        <v>88.725000000000009</v>
      </c>
      <c r="D111" s="44"/>
      <c r="E111" s="46">
        <f t="shared" si="2"/>
        <v>0</v>
      </c>
    </row>
    <row r="112" spans="1:5" x14ac:dyDescent="0.3">
      <c r="A112" s="29" t="s">
        <v>103</v>
      </c>
      <c r="B112" s="28" t="s">
        <v>201</v>
      </c>
      <c r="C112" s="30">
        <v>63.503999999999998</v>
      </c>
      <c r="D112" s="44"/>
      <c r="E112" s="46">
        <f t="shared" si="2"/>
        <v>0</v>
      </c>
    </row>
    <row r="113" spans="1:5" x14ac:dyDescent="0.3">
      <c r="A113" s="29" t="s">
        <v>104</v>
      </c>
      <c r="B113" s="28" t="s">
        <v>234</v>
      </c>
      <c r="C113" s="30">
        <v>62.475000000000001</v>
      </c>
      <c r="D113" s="44"/>
      <c r="E113" s="46">
        <f t="shared" si="2"/>
        <v>0</v>
      </c>
    </row>
    <row r="114" spans="1:5" x14ac:dyDescent="0.3">
      <c r="A114" s="29" t="s">
        <v>105</v>
      </c>
      <c r="B114" s="28" t="s">
        <v>520</v>
      </c>
      <c r="C114" s="30">
        <v>78.75</v>
      </c>
      <c r="D114" s="44"/>
      <c r="E114" s="46">
        <f t="shared" si="2"/>
        <v>0</v>
      </c>
    </row>
    <row r="115" spans="1:5" x14ac:dyDescent="0.3">
      <c r="A115" s="29" t="s">
        <v>106</v>
      </c>
      <c r="B115" s="28" t="s">
        <v>521</v>
      </c>
      <c r="C115" s="30">
        <v>58.800000000000004</v>
      </c>
      <c r="D115" s="44"/>
      <c r="E115" s="46">
        <f t="shared" si="2"/>
        <v>0</v>
      </c>
    </row>
    <row r="116" spans="1:5" x14ac:dyDescent="0.3">
      <c r="A116" s="29" t="s">
        <v>107</v>
      </c>
      <c r="B116" s="28">
        <v>560</v>
      </c>
      <c r="C116" s="30">
        <v>78.75</v>
      </c>
      <c r="D116" s="44"/>
      <c r="E116" s="46">
        <f t="shared" si="2"/>
        <v>0</v>
      </c>
    </row>
    <row r="117" spans="1:5" x14ac:dyDescent="0.3">
      <c r="A117" s="29" t="s">
        <v>108</v>
      </c>
      <c r="B117" s="28" t="s">
        <v>196</v>
      </c>
      <c r="C117" s="30">
        <v>50.820000000000007</v>
      </c>
      <c r="D117" s="44"/>
      <c r="E117" s="46">
        <f t="shared" ref="E117:E133" si="3">C117*D117</f>
        <v>0</v>
      </c>
    </row>
    <row r="118" spans="1:5" x14ac:dyDescent="0.3">
      <c r="A118" s="29" t="s">
        <v>2</v>
      </c>
      <c r="B118" s="28" t="s">
        <v>192</v>
      </c>
      <c r="C118" s="30">
        <v>66.066000000000017</v>
      </c>
      <c r="D118" s="44"/>
      <c r="E118" s="46">
        <f t="shared" si="3"/>
        <v>0</v>
      </c>
    </row>
    <row r="119" spans="1:5" x14ac:dyDescent="0.3">
      <c r="A119" s="29" t="s">
        <v>255</v>
      </c>
      <c r="B119" s="28" t="s">
        <v>205</v>
      </c>
      <c r="C119" s="30">
        <v>87.15</v>
      </c>
      <c r="D119" s="44"/>
      <c r="E119" s="46">
        <f t="shared" si="3"/>
        <v>0</v>
      </c>
    </row>
    <row r="120" spans="1:5" x14ac:dyDescent="0.3">
      <c r="A120" s="29" t="s">
        <v>240</v>
      </c>
      <c r="B120" s="28" t="s">
        <v>210</v>
      </c>
      <c r="C120" s="30">
        <v>53.550000000000004</v>
      </c>
      <c r="D120" s="44"/>
      <c r="E120" s="46">
        <f t="shared" si="3"/>
        <v>0</v>
      </c>
    </row>
    <row r="121" spans="1:5" x14ac:dyDescent="0.3">
      <c r="A121" s="29" t="s">
        <v>239</v>
      </c>
      <c r="B121" s="28" t="s">
        <v>193</v>
      </c>
      <c r="C121" s="30">
        <v>54.6</v>
      </c>
      <c r="D121" s="44"/>
      <c r="E121" s="46">
        <f t="shared" si="3"/>
        <v>0</v>
      </c>
    </row>
    <row r="122" spans="1:5" x14ac:dyDescent="0.3">
      <c r="A122" s="29" t="s">
        <v>238</v>
      </c>
      <c r="B122" s="28" t="s">
        <v>462</v>
      </c>
      <c r="C122" s="30">
        <v>117.60000000000001</v>
      </c>
      <c r="D122" s="44"/>
      <c r="E122" s="46">
        <f t="shared" si="3"/>
        <v>0</v>
      </c>
    </row>
    <row r="123" spans="1:5" x14ac:dyDescent="0.3">
      <c r="A123" s="29" t="s">
        <v>302</v>
      </c>
      <c r="B123" s="28" t="s">
        <v>195</v>
      </c>
      <c r="C123" s="30">
        <v>117.60000000000001</v>
      </c>
      <c r="D123" s="44"/>
      <c r="E123" s="46">
        <f t="shared" si="3"/>
        <v>0</v>
      </c>
    </row>
    <row r="124" spans="1:5" x14ac:dyDescent="0.3">
      <c r="A124" s="29" t="s">
        <v>22</v>
      </c>
      <c r="B124" s="28" t="s">
        <v>201</v>
      </c>
      <c r="C124" s="30">
        <v>67.2</v>
      </c>
      <c r="D124" s="44"/>
      <c r="E124" s="46">
        <f t="shared" si="3"/>
        <v>0</v>
      </c>
    </row>
    <row r="125" spans="1:5" x14ac:dyDescent="0.3">
      <c r="A125" s="29" t="s">
        <v>3</v>
      </c>
      <c r="B125" s="28" t="s">
        <v>201</v>
      </c>
      <c r="C125" s="30">
        <v>54.6</v>
      </c>
      <c r="D125" s="44"/>
      <c r="E125" s="46">
        <f t="shared" si="3"/>
        <v>0</v>
      </c>
    </row>
    <row r="126" spans="1:5" x14ac:dyDescent="0.3">
      <c r="A126" s="29" t="s">
        <v>417</v>
      </c>
      <c r="B126" s="28" t="s">
        <v>241</v>
      </c>
      <c r="C126" s="30">
        <v>24.150000000000002</v>
      </c>
      <c r="D126" s="44"/>
      <c r="E126" s="46">
        <f t="shared" si="3"/>
        <v>0</v>
      </c>
    </row>
    <row r="127" spans="1:5" x14ac:dyDescent="0.3">
      <c r="A127" s="29" t="s">
        <v>317</v>
      </c>
      <c r="B127" s="28" t="s">
        <v>241</v>
      </c>
      <c r="C127" s="30">
        <v>31.71</v>
      </c>
      <c r="D127" s="44"/>
      <c r="E127" s="46">
        <f t="shared" si="3"/>
        <v>0</v>
      </c>
    </row>
    <row r="128" spans="1:5" x14ac:dyDescent="0.3">
      <c r="A128" s="29" t="s">
        <v>318</v>
      </c>
      <c r="B128" s="28" t="s">
        <v>138</v>
      </c>
      <c r="C128" s="30">
        <v>64.05</v>
      </c>
      <c r="D128" s="44"/>
      <c r="E128" s="46">
        <f t="shared" si="3"/>
        <v>0</v>
      </c>
    </row>
    <row r="129" spans="1:5" x14ac:dyDescent="0.3">
      <c r="A129" s="29" t="s">
        <v>472</v>
      </c>
      <c r="B129" s="28" t="s">
        <v>241</v>
      </c>
      <c r="C129" s="30">
        <v>52.725750000000012</v>
      </c>
      <c r="D129" s="44"/>
      <c r="E129" s="46">
        <f t="shared" si="3"/>
        <v>0</v>
      </c>
    </row>
    <row r="130" spans="1:5" x14ac:dyDescent="0.3">
      <c r="A130" s="29" t="s">
        <v>188</v>
      </c>
      <c r="B130" s="28" t="s">
        <v>241</v>
      </c>
      <c r="C130" s="30">
        <v>70.875</v>
      </c>
      <c r="D130" s="44"/>
      <c r="E130" s="46">
        <f t="shared" si="3"/>
        <v>0</v>
      </c>
    </row>
    <row r="131" spans="1:5" x14ac:dyDescent="0.3">
      <c r="A131" s="29" t="s">
        <v>187</v>
      </c>
      <c r="B131" s="28" t="s">
        <v>241</v>
      </c>
      <c r="C131" s="30">
        <v>86.100000000000009</v>
      </c>
      <c r="D131" s="44"/>
      <c r="E131" s="46">
        <f t="shared" si="3"/>
        <v>0</v>
      </c>
    </row>
    <row r="132" spans="1:5" x14ac:dyDescent="0.3">
      <c r="A132" s="29" t="s">
        <v>109</v>
      </c>
      <c r="B132" s="28" t="s">
        <v>328</v>
      </c>
      <c r="C132" s="30">
        <v>48.510000000000005</v>
      </c>
      <c r="D132" s="44"/>
      <c r="E132" s="46">
        <f t="shared" si="3"/>
        <v>0</v>
      </c>
    </row>
    <row r="133" spans="1:5" ht="15" thickBot="1" x14ac:dyDescent="0.35">
      <c r="A133" s="51" t="s">
        <v>85</v>
      </c>
      <c r="B133" s="7" t="s">
        <v>196</v>
      </c>
      <c r="C133" s="105">
        <v>44.1</v>
      </c>
      <c r="D133" s="110"/>
      <c r="E133" s="111">
        <f t="shared" si="3"/>
        <v>0</v>
      </c>
    </row>
    <row r="134" spans="1:5" ht="15" thickBot="1" x14ac:dyDescent="0.35">
      <c r="E134" s="133">
        <f>SUM(E21:E133)</f>
        <v>0</v>
      </c>
    </row>
  </sheetData>
  <mergeCells count="1">
    <mergeCell ref="A8:E10"/>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
  <sheetViews>
    <sheetView topLeftCell="A38" zoomScaleNormal="100" workbookViewId="0"/>
  </sheetViews>
  <sheetFormatPr defaultColWidth="11.44140625" defaultRowHeight="14.4" x14ac:dyDescent="0.3"/>
  <cols>
    <col min="1" max="1" width="51.5546875" style="1" customWidth="1"/>
    <col min="2" max="2" width="11.44140625" style="2" customWidth="1"/>
    <col min="3" max="4" width="11.44140625" style="16" customWidth="1"/>
    <col min="5" max="5" width="11.44140625" style="16"/>
  </cols>
  <sheetData>
    <row r="1" spans="1:5" ht="16.2" thickBot="1" x14ac:dyDescent="0.35">
      <c r="A1" s="12" t="s">
        <v>24</v>
      </c>
      <c r="B1" s="6"/>
      <c r="C1" s="19"/>
      <c r="D1" s="19"/>
      <c r="E1" s="17"/>
    </row>
    <row r="2" spans="1:5" ht="15" thickBot="1" x14ac:dyDescent="0.35">
      <c r="A2" s="62" t="s">
        <v>7</v>
      </c>
      <c r="B2" s="63" t="s">
        <v>6</v>
      </c>
      <c r="C2" s="63" t="s">
        <v>5</v>
      </c>
      <c r="D2" s="21" t="s">
        <v>357</v>
      </c>
      <c r="E2" s="13" t="s">
        <v>170</v>
      </c>
    </row>
    <row r="3" spans="1:5" x14ac:dyDescent="0.3">
      <c r="A3" s="128" t="s">
        <v>480</v>
      </c>
      <c r="B3" s="129" t="s">
        <v>303</v>
      </c>
      <c r="C3" s="130">
        <v>18.375</v>
      </c>
      <c r="D3" s="10"/>
      <c r="E3" s="23">
        <f t="shared" ref="E3:E41" si="0">C3*D3</f>
        <v>0</v>
      </c>
    </row>
    <row r="4" spans="1:5" x14ac:dyDescent="0.3">
      <c r="A4" s="58" t="s">
        <v>287</v>
      </c>
      <c r="B4" s="64" t="s">
        <v>303</v>
      </c>
      <c r="C4" s="50">
        <v>18.375</v>
      </c>
      <c r="D4" s="28"/>
      <c r="E4" s="45">
        <f t="shared" si="0"/>
        <v>0</v>
      </c>
    </row>
    <row r="5" spans="1:5" x14ac:dyDescent="0.3">
      <c r="A5" s="58" t="s">
        <v>481</v>
      </c>
      <c r="B5" s="64" t="s">
        <v>71</v>
      </c>
      <c r="C5" s="50">
        <v>57.855000000000004</v>
      </c>
      <c r="D5" s="28"/>
      <c r="E5" s="45">
        <f t="shared" si="0"/>
        <v>0</v>
      </c>
    </row>
    <row r="6" spans="1:5" x14ac:dyDescent="0.3">
      <c r="A6" s="58" t="s">
        <v>536</v>
      </c>
      <c r="B6" s="64" t="s">
        <v>71</v>
      </c>
      <c r="C6" s="50">
        <v>27.3</v>
      </c>
      <c r="D6" s="28"/>
      <c r="E6" s="45">
        <f t="shared" si="0"/>
        <v>0</v>
      </c>
    </row>
    <row r="7" spans="1:5" x14ac:dyDescent="0.3">
      <c r="A7" s="58" t="s">
        <v>482</v>
      </c>
      <c r="B7" s="64" t="s">
        <v>285</v>
      </c>
      <c r="C7" s="50">
        <v>42.735000000000007</v>
      </c>
      <c r="D7" s="28"/>
      <c r="E7" s="45">
        <f t="shared" si="0"/>
        <v>0</v>
      </c>
    </row>
    <row r="8" spans="1:5" x14ac:dyDescent="0.3">
      <c r="A8" s="58" t="s">
        <v>278</v>
      </c>
      <c r="B8" s="64" t="s">
        <v>143</v>
      </c>
      <c r="C8" s="50">
        <v>46.881450000000008</v>
      </c>
      <c r="D8" s="28"/>
      <c r="E8" s="45">
        <f t="shared" si="0"/>
        <v>0</v>
      </c>
    </row>
    <row r="9" spans="1:5" x14ac:dyDescent="0.3">
      <c r="A9" s="58" t="s">
        <v>186</v>
      </c>
      <c r="B9" s="64" t="s">
        <v>71</v>
      </c>
      <c r="C9" s="50">
        <v>26.775000000000002</v>
      </c>
      <c r="D9" s="28"/>
      <c r="E9" s="45">
        <f t="shared" si="0"/>
        <v>0</v>
      </c>
    </row>
    <row r="10" spans="1:5" x14ac:dyDescent="0.3">
      <c r="A10" s="58" t="s">
        <v>26</v>
      </c>
      <c r="B10" s="64" t="s">
        <v>71</v>
      </c>
      <c r="C10" s="50">
        <v>33.6</v>
      </c>
      <c r="D10" s="28"/>
      <c r="E10" s="45">
        <f t="shared" si="0"/>
        <v>0</v>
      </c>
    </row>
    <row r="11" spans="1:5" x14ac:dyDescent="0.3">
      <c r="A11" s="52" t="s">
        <v>534</v>
      </c>
      <c r="B11" s="103" t="s">
        <v>71</v>
      </c>
      <c r="C11" s="30">
        <v>38.325000000000003</v>
      </c>
      <c r="D11" s="28"/>
      <c r="E11" s="45">
        <f t="shared" si="0"/>
        <v>0</v>
      </c>
    </row>
    <row r="12" spans="1:5" x14ac:dyDescent="0.3">
      <c r="A12" s="61" t="s">
        <v>535</v>
      </c>
      <c r="B12" s="64" t="s">
        <v>71</v>
      </c>
      <c r="C12" s="50">
        <v>27.825000000000003</v>
      </c>
      <c r="D12" s="28"/>
      <c r="E12" s="45">
        <f t="shared" si="0"/>
        <v>0</v>
      </c>
    </row>
    <row r="13" spans="1:5" x14ac:dyDescent="0.3">
      <c r="A13" s="58" t="s">
        <v>483</v>
      </c>
      <c r="B13" s="64" t="s">
        <v>192</v>
      </c>
      <c r="C13" s="50">
        <v>59.85</v>
      </c>
      <c r="D13" s="28"/>
      <c r="E13" s="45">
        <f t="shared" si="0"/>
        <v>0</v>
      </c>
    </row>
    <row r="14" spans="1:5" x14ac:dyDescent="0.3">
      <c r="A14" s="58" t="s">
        <v>484</v>
      </c>
      <c r="B14" s="64" t="s">
        <v>428</v>
      </c>
      <c r="C14" s="50">
        <v>66.674999999999997</v>
      </c>
      <c r="D14" s="28"/>
      <c r="E14" s="45">
        <f t="shared" si="0"/>
        <v>0</v>
      </c>
    </row>
    <row r="15" spans="1:5" x14ac:dyDescent="0.3">
      <c r="A15" s="58" t="s">
        <v>485</v>
      </c>
      <c r="B15" s="64" t="s">
        <v>49</v>
      </c>
      <c r="C15" s="50">
        <v>101.85000000000001</v>
      </c>
      <c r="D15" s="28"/>
      <c r="E15" s="45">
        <f t="shared" si="0"/>
        <v>0</v>
      </c>
    </row>
    <row r="16" spans="1:5" x14ac:dyDescent="0.3">
      <c r="A16" s="58" t="s">
        <v>429</v>
      </c>
      <c r="B16" s="64" t="s">
        <v>49</v>
      </c>
      <c r="C16" s="50">
        <v>101.85000000000001</v>
      </c>
      <c r="D16" s="28"/>
      <c r="E16" s="45">
        <f t="shared" si="0"/>
        <v>0</v>
      </c>
    </row>
    <row r="17" spans="1:5" x14ac:dyDescent="0.3">
      <c r="A17" s="58" t="s">
        <v>430</v>
      </c>
      <c r="B17" s="64" t="s">
        <v>522</v>
      </c>
      <c r="C17" s="50">
        <v>72.45</v>
      </c>
      <c r="D17" s="28"/>
      <c r="E17" s="45">
        <f t="shared" si="0"/>
        <v>0</v>
      </c>
    </row>
    <row r="18" spans="1:5" x14ac:dyDescent="0.3">
      <c r="A18" s="98" t="s">
        <v>392</v>
      </c>
      <c r="B18" s="99" t="s">
        <v>397</v>
      </c>
      <c r="C18" s="100">
        <v>59.325000000000003</v>
      </c>
      <c r="D18" s="75"/>
      <c r="E18" s="77">
        <f t="shared" si="0"/>
        <v>0</v>
      </c>
    </row>
    <row r="19" spans="1:5" x14ac:dyDescent="0.3">
      <c r="A19" s="58" t="s">
        <v>288</v>
      </c>
      <c r="B19" s="64" t="s">
        <v>0</v>
      </c>
      <c r="C19" s="50">
        <v>68.25</v>
      </c>
      <c r="D19" s="28"/>
      <c r="E19" s="45">
        <f t="shared" si="0"/>
        <v>0</v>
      </c>
    </row>
    <row r="20" spans="1:5" x14ac:dyDescent="0.3">
      <c r="A20" s="58" t="s">
        <v>486</v>
      </c>
      <c r="B20" s="64" t="s">
        <v>198</v>
      </c>
      <c r="C20" s="50">
        <v>103.63500000000001</v>
      </c>
      <c r="D20" s="28"/>
      <c r="E20" s="45">
        <f t="shared" si="0"/>
        <v>0</v>
      </c>
    </row>
    <row r="21" spans="1:5" x14ac:dyDescent="0.3">
      <c r="A21" s="58" t="s">
        <v>487</v>
      </c>
      <c r="B21" s="64" t="s">
        <v>198</v>
      </c>
      <c r="C21" s="50">
        <v>106.9425</v>
      </c>
      <c r="D21" s="28"/>
      <c r="E21" s="45">
        <f t="shared" si="0"/>
        <v>0</v>
      </c>
    </row>
    <row r="22" spans="1:5" x14ac:dyDescent="0.3">
      <c r="A22" s="58" t="s">
        <v>488</v>
      </c>
      <c r="B22" s="64" t="s">
        <v>0</v>
      </c>
      <c r="C22" s="50">
        <v>132.30000000000001</v>
      </c>
      <c r="D22" s="28"/>
      <c r="E22" s="45">
        <f t="shared" si="0"/>
        <v>0</v>
      </c>
    </row>
    <row r="23" spans="1:5" x14ac:dyDescent="0.3">
      <c r="A23" s="58" t="s">
        <v>489</v>
      </c>
      <c r="B23" s="64" t="s">
        <v>523</v>
      </c>
      <c r="C23" s="50">
        <v>103.95</v>
      </c>
      <c r="D23" s="28"/>
      <c r="E23" s="45">
        <f t="shared" si="0"/>
        <v>0</v>
      </c>
    </row>
    <row r="24" spans="1:5" x14ac:dyDescent="0.3">
      <c r="A24" s="58" t="s">
        <v>96</v>
      </c>
      <c r="B24" s="64" t="s">
        <v>196</v>
      </c>
      <c r="C24" s="50">
        <v>84.892499999999998</v>
      </c>
      <c r="D24" s="28"/>
      <c r="E24" s="45">
        <f t="shared" si="0"/>
        <v>0</v>
      </c>
    </row>
    <row r="25" spans="1:5" x14ac:dyDescent="0.3">
      <c r="A25" s="58" t="s">
        <v>490</v>
      </c>
      <c r="B25" s="64" t="s">
        <v>192</v>
      </c>
      <c r="C25" s="50">
        <v>54.6</v>
      </c>
      <c r="D25" s="28"/>
      <c r="E25" s="45">
        <f t="shared" si="0"/>
        <v>0</v>
      </c>
    </row>
    <row r="26" spans="1:5" x14ac:dyDescent="0.3">
      <c r="A26" s="58" t="s">
        <v>491</v>
      </c>
      <c r="B26" s="64" t="s">
        <v>200</v>
      </c>
      <c r="C26" s="50">
        <v>55.650000000000006</v>
      </c>
      <c r="D26" s="28"/>
      <c r="E26" s="45">
        <f t="shared" si="0"/>
        <v>0</v>
      </c>
    </row>
    <row r="27" spans="1:5" x14ac:dyDescent="0.3">
      <c r="A27" s="58" t="s">
        <v>97</v>
      </c>
      <c r="B27" s="64" t="s">
        <v>133</v>
      </c>
      <c r="C27" s="50">
        <v>55.650000000000006</v>
      </c>
      <c r="D27" s="28"/>
      <c r="E27" s="45">
        <f t="shared" si="0"/>
        <v>0</v>
      </c>
    </row>
    <row r="28" spans="1:5" x14ac:dyDescent="0.3">
      <c r="A28" s="58" t="s">
        <v>492</v>
      </c>
      <c r="B28" s="64" t="s">
        <v>189</v>
      </c>
      <c r="C28" s="50">
        <v>110.25</v>
      </c>
      <c r="D28" s="28"/>
      <c r="E28" s="45">
        <f t="shared" si="0"/>
        <v>0</v>
      </c>
    </row>
    <row r="29" spans="1:5" x14ac:dyDescent="0.3">
      <c r="A29" s="58" t="s">
        <v>25</v>
      </c>
      <c r="B29" s="64" t="s">
        <v>286</v>
      </c>
      <c r="C29" s="50">
        <v>124.50900000000003</v>
      </c>
      <c r="D29" s="28"/>
      <c r="E29" s="45">
        <f t="shared" si="0"/>
        <v>0</v>
      </c>
    </row>
    <row r="30" spans="1:5" x14ac:dyDescent="0.3">
      <c r="A30" s="58" t="s">
        <v>493</v>
      </c>
      <c r="B30" s="64" t="s">
        <v>462</v>
      </c>
      <c r="C30" s="50">
        <v>116.55000000000001</v>
      </c>
      <c r="D30" s="28"/>
      <c r="E30" s="45">
        <f t="shared" si="0"/>
        <v>0</v>
      </c>
    </row>
    <row r="31" spans="1:5" x14ac:dyDescent="0.3">
      <c r="A31" s="58" t="s">
        <v>494</v>
      </c>
      <c r="B31" s="64" t="s">
        <v>199</v>
      </c>
      <c r="C31" s="50">
        <v>198.45000000000002</v>
      </c>
      <c r="D31" s="28"/>
      <c r="E31" s="45">
        <f t="shared" si="0"/>
        <v>0</v>
      </c>
    </row>
    <row r="32" spans="1:5" s="102" customFormat="1" x14ac:dyDescent="0.3">
      <c r="A32" s="58" t="s">
        <v>495</v>
      </c>
      <c r="B32" s="64" t="s">
        <v>201</v>
      </c>
      <c r="C32" s="50">
        <v>270.27000000000004</v>
      </c>
      <c r="D32" s="28"/>
      <c r="E32" s="45">
        <f t="shared" si="0"/>
        <v>0</v>
      </c>
    </row>
    <row r="33" spans="1:5" x14ac:dyDescent="0.3">
      <c r="A33" s="58" t="s">
        <v>496</v>
      </c>
      <c r="B33" s="64" t="s">
        <v>420</v>
      </c>
      <c r="C33" s="50">
        <v>227.85000000000002</v>
      </c>
      <c r="D33" s="28"/>
      <c r="E33" s="45">
        <f t="shared" si="0"/>
        <v>0</v>
      </c>
    </row>
    <row r="34" spans="1:5" x14ac:dyDescent="0.3">
      <c r="A34" s="58" t="s">
        <v>497</v>
      </c>
      <c r="B34" s="64" t="s">
        <v>201</v>
      </c>
      <c r="C34" s="50">
        <v>77.7</v>
      </c>
      <c r="D34" s="28"/>
      <c r="E34" s="45">
        <f t="shared" si="0"/>
        <v>0</v>
      </c>
    </row>
    <row r="35" spans="1:5" x14ac:dyDescent="0.3">
      <c r="A35" s="61" t="s">
        <v>498</v>
      </c>
      <c r="B35" s="64" t="s">
        <v>201</v>
      </c>
      <c r="C35" s="50">
        <v>67.336500000000001</v>
      </c>
      <c r="D35" s="28"/>
      <c r="E35" s="45">
        <f t="shared" si="0"/>
        <v>0</v>
      </c>
    </row>
    <row r="36" spans="1:5" x14ac:dyDescent="0.3">
      <c r="A36" s="58" t="s">
        <v>499</v>
      </c>
      <c r="B36" s="64" t="s">
        <v>197</v>
      </c>
      <c r="C36" s="50">
        <v>121.80000000000001</v>
      </c>
      <c r="D36" s="28"/>
      <c r="E36" s="45">
        <f t="shared" si="0"/>
        <v>0</v>
      </c>
    </row>
    <row r="37" spans="1:5" x14ac:dyDescent="0.3">
      <c r="A37" s="58" t="s">
        <v>500</v>
      </c>
      <c r="B37" s="64" t="s">
        <v>452</v>
      </c>
      <c r="C37" s="50">
        <v>35.175000000000004</v>
      </c>
      <c r="D37" s="92"/>
      <c r="E37" s="101">
        <f t="shared" si="0"/>
        <v>0</v>
      </c>
    </row>
    <row r="38" spans="1:5" x14ac:dyDescent="0.3">
      <c r="A38" s="58" t="s">
        <v>501</v>
      </c>
      <c r="B38" s="50" t="s">
        <v>452</v>
      </c>
      <c r="C38" s="50">
        <v>39.9</v>
      </c>
      <c r="D38" s="28"/>
      <c r="E38" s="45">
        <f t="shared" si="0"/>
        <v>0</v>
      </c>
    </row>
    <row r="39" spans="1:5" x14ac:dyDescent="0.3">
      <c r="A39" s="29" t="s">
        <v>406</v>
      </c>
      <c r="B39" s="30" t="s">
        <v>199</v>
      </c>
      <c r="C39" s="30">
        <v>212.10000000000002</v>
      </c>
      <c r="D39" s="28"/>
      <c r="E39" s="45">
        <f t="shared" si="0"/>
        <v>0</v>
      </c>
    </row>
    <row r="40" spans="1:5" x14ac:dyDescent="0.3">
      <c r="A40" s="29" t="s">
        <v>451</v>
      </c>
      <c r="B40" s="103" t="s">
        <v>1</v>
      </c>
      <c r="C40" s="30">
        <v>99.75</v>
      </c>
      <c r="D40" s="28"/>
      <c r="E40" s="45">
        <f t="shared" si="0"/>
        <v>0</v>
      </c>
    </row>
    <row r="41" spans="1:5" x14ac:dyDescent="0.3">
      <c r="A41" s="29" t="s">
        <v>289</v>
      </c>
      <c r="B41" s="103" t="s">
        <v>316</v>
      </c>
      <c r="C41" s="30">
        <v>94.5</v>
      </c>
      <c r="D41" s="28"/>
      <c r="E41" s="45">
        <f t="shared" si="0"/>
        <v>0</v>
      </c>
    </row>
    <row r="42" spans="1:5" x14ac:dyDescent="0.3">
      <c r="A42" s="29" t="s">
        <v>355</v>
      </c>
      <c r="B42" s="103"/>
      <c r="C42" s="30"/>
      <c r="D42" s="28"/>
      <c r="E42" s="45"/>
    </row>
    <row r="43" spans="1:5" x14ac:dyDescent="0.3">
      <c r="A43" s="29" t="s">
        <v>356</v>
      </c>
      <c r="B43" s="103"/>
      <c r="C43" s="30"/>
      <c r="D43" s="28"/>
      <c r="E43" s="45"/>
    </row>
    <row r="44" spans="1:5" x14ac:dyDescent="0.3">
      <c r="A44" s="29" t="s">
        <v>315</v>
      </c>
      <c r="B44" s="103" t="s">
        <v>300</v>
      </c>
      <c r="C44" s="30">
        <v>65.488500000000016</v>
      </c>
      <c r="D44" s="28"/>
      <c r="E44" s="45">
        <f>C44*D44</f>
        <v>0</v>
      </c>
    </row>
    <row r="45" spans="1:5" x14ac:dyDescent="0.3">
      <c r="A45" s="29" t="s">
        <v>355</v>
      </c>
      <c r="B45" s="103"/>
      <c r="C45" s="30"/>
      <c r="D45" s="28"/>
      <c r="E45" s="45"/>
    </row>
    <row r="46" spans="1:5" ht="15" thickBot="1" x14ac:dyDescent="0.35">
      <c r="A46" s="51" t="s">
        <v>356</v>
      </c>
      <c r="B46" s="104"/>
      <c r="C46" s="105"/>
      <c r="D46" s="7"/>
      <c r="E46" s="24"/>
    </row>
    <row r="47" spans="1:5" s="47" customFormat="1" x14ac:dyDescent="0.3">
      <c r="A47" s="42" t="s">
        <v>290</v>
      </c>
      <c r="B47" s="127" t="s">
        <v>206</v>
      </c>
      <c r="C47" s="10">
        <v>13.860000000000001</v>
      </c>
      <c r="D47" s="9"/>
      <c r="E47" s="23">
        <f>C47*D47</f>
        <v>0</v>
      </c>
    </row>
    <row r="48" spans="1:5" x14ac:dyDescent="0.3">
      <c r="A48" s="29" t="s">
        <v>184</v>
      </c>
      <c r="B48" s="103"/>
      <c r="C48" s="30"/>
      <c r="D48" s="28"/>
      <c r="E48" s="45"/>
    </row>
    <row r="49" spans="1:5" x14ac:dyDescent="0.3">
      <c r="A49" s="29" t="s">
        <v>185</v>
      </c>
      <c r="B49" s="103"/>
      <c r="C49" s="30"/>
      <c r="D49" s="28"/>
      <c r="E49" s="45"/>
    </row>
    <row r="50" spans="1:5" x14ac:dyDescent="0.3">
      <c r="A50" s="29" t="s">
        <v>291</v>
      </c>
      <c r="B50" s="103" t="s">
        <v>292</v>
      </c>
      <c r="C50" s="30">
        <v>13.340250000000003</v>
      </c>
      <c r="D50" s="28"/>
      <c r="E50" s="45">
        <f>C50*D50</f>
        <v>0</v>
      </c>
    </row>
    <row r="51" spans="1:5" x14ac:dyDescent="0.3">
      <c r="A51" s="29" t="s">
        <v>211</v>
      </c>
      <c r="B51" s="103"/>
      <c r="C51" s="30"/>
      <c r="D51" s="28"/>
      <c r="E51" s="45"/>
    </row>
    <row r="52" spans="1:5" x14ac:dyDescent="0.3">
      <c r="A52" s="29" t="s">
        <v>212</v>
      </c>
      <c r="B52" s="103"/>
      <c r="C52" s="30"/>
      <c r="D52" s="28"/>
      <c r="E52" s="45"/>
    </row>
    <row r="53" spans="1:5" x14ac:dyDescent="0.3">
      <c r="A53" s="29" t="s">
        <v>358</v>
      </c>
      <c r="B53" s="103" t="s">
        <v>133</v>
      </c>
      <c r="C53" s="30">
        <v>15.225000000000001</v>
      </c>
      <c r="D53" s="28"/>
      <c r="E53" s="45">
        <f>C53*D53</f>
        <v>0</v>
      </c>
    </row>
    <row r="54" spans="1:5" x14ac:dyDescent="0.3">
      <c r="A54" s="107" t="s">
        <v>533</v>
      </c>
      <c r="B54" s="103"/>
      <c r="C54" s="30"/>
      <c r="D54" s="28"/>
      <c r="E54" s="45"/>
    </row>
    <row r="55" spans="1:5" x14ac:dyDescent="0.3">
      <c r="A55" s="107" t="s">
        <v>537</v>
      </c>
      <c r="B55" s="103"/>
      <c r="C55" s="30"/>
      <c r="D55" s="28"/>
      <c r="E55" s="45"/>
    </row>
    <row r="56" spans="1:5" ht="15" thickBot="1" x14ac:dyDescent="0.35">
      <c r="A56" s="51" t="s">
        <v>142</v>
      </c>
      <c r="B56" s="104" t="s">
        <v>80</v>
      </c>
      <c r="C56" s="105">
        <v>59.42475000000001</v>
      </c>
      <c r="D56" s="7"/>
      <c r="E56" s="24">
        <f>C56*D56</f>
        <v>0</v>
      </c>
    </row>
    <row r="57" spans="1:5" ht="15" thickBot="1" x14ac:dyDescent="0.35">
      <c r="A57" s="5"/>
      <c r="B57" s="6"/>
      <c r="C57" s="19"/>
      <c r="D57" s="19"/>
      <c r="E57" s="122">
        <f>SUM(E3:E44,E47,E50,E53:E56)</f>
        <v>0</v>
      </c>
    </row>
    <row r="58" spans="1:5" x14ac:dyDescent="0.3">
      <c r="A58" s="5"/>
      <c r="B58" s="6"/>
      <c r="C58" s="19"/>
      <c r="D58" s="19"/>
    </row>
    <row r="59" spans="1:5" x14ac:dyDescent="0.3">
      <c r="A59" s="5"/>
      <c r="B59" s="6"/>
      <c r="C59" s="19"/>
      <c r="D59" s="19"/>
    </row>
    <row r="60" spans="1:5" x14ac:dyDescent="0.3">
      <c r="A60" s="5"/>
      <c r="B60" s="6"/>
      <c r="C60" s="19"/>
      <c r="D60" s="19"/>
    </row>
    <row r="61" spans="1:5" x14ac:dyDescent="0.3">
      <c r="A61" s="5"/>
      <c r="B61" s="6"/>
      <c r="C61" s="19"/>
      <c r="D61" s="19"/>
    </row>
    <row r="62" spans="1:5" x14ac:dyDescent="0.3">
      <c r="A62" s="5"/>
      <c r="B62" s="6"/>
      <c r="C62" s="19"/>
      <c r="D62" s="19"/>
    </row>
    <row r="63" spans="1:5" x14ac:dyDescent="0.3">
      <c r="A63" s="5"/>
      <c r="B63" s="6"/>
      <c r="C63" s="19"/>
      <c r="D63" s="19"/>
    </row>
    <row r="64" spans="1:5" x14ac:dyDescent="0.3">
      <c r="A64" s="5"/>
      <c r="B64" s="6"/>
      <c r="C64" s="19"/>
      <c r="D64" s="19"/>
    </row>
    <row r="65" spans="1:4" x14ac:dyDescent="0.3">
      <c r="A65" s="5"/>
      <c r="B65" s="6"/>
      <c r="C65" s="19"/>
      <c r="D65" s="19"/>
    </row>
    <row r="66" spans="1:4" x14ac:dyDescent="0.3">
      <c r="A66" s="5"/>
      <c r="B66" s="6"/>
      <c r="C66" s="19"/>
      <c r="D66" s="19"/>
    </row>
    <row r="67" spans="1:4" x14ac:dyDescent="0.3">
      <c r="A67" s="5"/>
      <c r="B67" s="6"/>
      <c r="C67" s="19"/>
      <c r="D67" s="19"/>
    </row>
    <row r="68" spans="1:4" x14ac:dyDescent="0.3">
      <c r="A68" s="5"/>
      <c r="B68" s="6"/>
      <c r="C68" s="19"/>
      <c r="D68" s="19"/>
    </row>
    <row r="69" spans="1:4" x14ac:dyDescent="0.3">
      <c r="A69" s="5"/>
      <c r="B69" s="6"/>
      <c r="C69" s="19"/>
      <c r="D69" s="19"/>
    </row>
    <row r="70" spans="1:4" x14ac:dyDescent="0.3">
      <c r="A70" s="5"/>
      <c r="B70" s="6"/>
      <c r="C70" s="19"/>
      <c r="D70" s="19"/>
    </row>
    <row r="71" spans="1:4" x14ac:dyDescent="0.3">
      <c r="A71" s="5"/>
      <c r="B71" s="6"/>
      <c r="C71" s="19"/>
      <c r="D71" s="19"/>
    </row>
    <row r="72" spans="1:4" x14ac:dyDescent="0.3">
      <c r="A72" s="5"/>
      <c r="B72" s="6"/>
      <c r="C72" s="19"/>
      <c r="D72" s="19"/>
    </row>
    <row r="73" spans="1:4" x14ac:dyDescent="0.3">
      <c r="A73" s="5"/>
      <c r="B73" s="6"/>
      <c r="C73" s="19"/>
      <c r="D73" s="19"/>
    </row>
    <row r="74" spans="1:4" x14ac:dyDescent="0.3">
      <c r="A74" s="5"/>
      <c r="B74" s="6"/>
      <c r="C74" s="19"/>
      <c r="D74" s="19"/>
    </row>
    <row r="75" spans="1:4" x14ac:dyDescent="0.3">
      <c r="A75" s="5"/>
      <c r="B75" s="6"/>
      <c r="C75" s="19"/>
      <c r="D75" s="19"/>
    </row>
    <row r="76" spans="1:4" x14ac:dyDescent="0.3">
      <c r="A76" s="5"/>
      <c r="B76" s="6"/>
      <c r="C76" s="19"/>
      <c r="D76" s="19"/>
    </row>
    <row r="77" spans="1:4" x14ac:dyDescent="0.3">
      <c r="A77" s="5"/>
      <c r="B77" s="6"/>
      <c r="C77" s="19"/>
      <c r="D77" s="19"/>
    </row>
    <row r="78" spans="1:4" x14ac:dyDescent="0.3">
      <c r="A78" s="5"/>
      <c r="B78" s="6"/>
      <c r="C78" s="19"/>
      <c r="D78" s="19"/>
    </row>
    <row r="79" spans="1:4" x14ac:dyDescent="0.3">
      <c r="A79" s="5"/>
      <c r="B79" s="6"/>
      <c r="C79" s="19"/>
      <c r="D79" s="19"/>
    </row>
    <row r="80" spans="1:4" x14ac:dyDescent="0.3">
      <c r="A80" s="5"/>
      <c r="B80" s="6"/>
      <c r="C80" s="19"/>
      <c r="D80" s="19"/>
    </row>
    <row r="81" spans="1:4" x14ac:dyDescent="0.3">
      <c r="A81" s="5"/>
      <c r="B81" s="6"/>
      <c r="C81" s="19"/>
      <c r="D81" s="19"/>
    </row>
    <row r="82" spans="1:4" x14ac:dyDescent="0.3">
      <c r="A82" s="5"/>
      <c r="B82" s="6"/>
      <c r="C82" s="19"/>
      <c r="D82" s="19"/>
    </row>
    <row r="83" spans="1:4" x14ac:dyDescent="0.3">
      <c r="A83" s="5"/>
      <c r="B83" s="6"/>
      <c r="C83" s="19"/>
      <c r="D83" s="19"/>
    </row>
    <row r="84" spans="1:4" x14ac:dyDescent="0.3">
      <c r="A84" s="5"/>
      <c r="B84" s="6"/>
      <c r="C84" s="19"/>
      <c r="D84" s="19"/>
    </row>
    <row r="85" spans="1:4" x14ac:dyDescent="0.3">
      <c r="A85" s="5"/>
      <c r="B85" s="6"/>
      <c r="C85" s="19"/>
      <c r="D85" s="19"/>
    </row>
    <row r="86" spans="1:4" x14ac:dyDescent="0.3">
      <c r="A86" s="5"/>
      <c r="B86" s="6"/>
      <c r="C86" s="19"/>
      <c r="D86" s="19"/>
    </row>
    <row r="87" spans="1:4" x14ac:dyDescent="0.3">
      <c r="A87" s="5"/>
      <c r="B87" s="6"/>
      <c r="C87" s="19"/>
      <c r="D87" s="19"/>
    </row>
    <row r="88" spans="1:4" x14ac:dyDescent="0.3">
      <c r="A88" s="5"/>
      <c r="B88" s="6"/>
      <c r="C88" s="19"/>
      <c r="D88" s="19"/>
    </row>
    <row r="89" spans="1:4" x14ac:dyDescent="0.3">
      <c r="A89" s="5"/>
      <c r="B89" s="6"/>
      <c r="C89" s="19"/>
      <c r="D89" s="19"/>
    </row>
    <row r="90" spans="1:4" x14ac:dyDescent="0.3">
      <c r="A90" s="5"/>
      <c r="B90" s="6"/>
      <c r="C90" s="19"/>
      <c r="D90" s="19"/>
    </row>
    <row r="91" spans="1:4" x14ac:dyDescent="0.3">
      <c r="A91" s="5"/>
      <c r="B91" s="6"/>
      <c r="C91" s="19"/>
      <c r="D91" s="19"/>
    </row>
    <row r="92" spans="1:4" x14ac:dyDescent="0.3">
      <c r="A92" s="5"/>
      <c r="B92" s="6"/>
      <c r="C92" s="19"/>
      <c r="D92" s="19"/>
    </row>
    <row r="93" spans="1:4" x14ac:dyDescent="0.3">
      <c r="A93" s="5"/>
      <c r="B93" s="6"/>
      <c r="C93" s="19"/>
      <c r="D93" s="19"/>
    </row>
    <row r="94" spans="1:4" x14ac:dyDescent="0.3">
      <c r="A94" s="5"/>
      <c r="B94" s="6"/>
      <c r="C94" s="19"/>
      <c r="D94" s="19"/>
    </row>
    <row r="95" spans="1:4" x14ac:dyDescent="0.3">
      <c r="A95" s="5"/>
      <c r="B95" s="6"/>
      <c r="C95" s="19"/>
      <c r="D95" s="19"/>
    </row>
    <row r="96" spans="1:4" x14ac:dyDescent="0.3">
      <c r="A96" s="5"/>
      <c r="B96" s="6"/>
      <c r="C96" s="19"/>
      <c r="D96" s="19"/>
    </row>
    <row r="97" spans="1:4" x14ac:dyDescent="0.3">
      <c r="A97" s="5"/>
      <c r="B97" s="6"/>
      <c r="C97" s="19"/>
      <c r="D97" s="19"/>
    </row>
    <row r="98" spans="1:4" x14ac:dyDescent="0.3">
      <c r="A98" s="5"/>
      <c r="B98" s="6"/>
      <c r="C98" s="19"/>
      <c r="D98" s="19"/>
    </row>
    <row r="99" spans="1:4" x14ac:dyDescent="0.3">
      <c r="A99" s="5"/>
      <c r="B99" s="6"/>
      <c r="C99" s="19"/>
      <c r="D99" s="19"/>
    </row>
    <row r="100" spans="1:4" x14ac:dyDescent="0.3">
      <c r="A100" s="5"/>
      <c r="B100" s="6"/>
      <c r="C100" s="19"/>
      <c r="D100" s="19"/>
    </row>
  </sheetData>
  <sortState xmlns:xlrd2="http://schemas.microsoft.com/office/spreadsheetml/2017/richdata2" ref="A2:B49">
    <sortCondition ref="A2:A49"/>
  </sortState>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zoomScaleNormal="100" workbookViewId="0"/>
  </sheetViews>
  <sheetFormatPr defaultColWidth="9.109375" defaultRowHeight="14.4" x14ac:dyDescent="0.3"/>
  <cols>
    <col min="1" max="1" width="51.5546875" style="1" customWidth="1"/>
    <col min="2" max="2" width="11.44140625" style="2" customWidth="1"/>
    <col min="3" max="5" width="11.44140625" style="16" customWidth="1"/>
  </cols>
  <sheetData>
    <row r="1" spans="1:5" ht="16.2" thickBot="1" x14ac:dyDescent="0.35">
      <c r="A1" s="12" t="s">
        <v>92</v>
      </c>
      <c r="B1" s="6"/>
      <c r="C1" s="19"/>
      <c r="D1" s="19"/>
      <c r="E1" s="17"/>
    </row>
    <row r="2" spans="1:5" ht="15" thickBot="1" x14ac:dyDescent="0.35">
      <c r="A2" s="13" t="s">
        <v>7</v>
      </c>
      <c r="B2" s="41" t="s">
        <v>6</v>
      </c>
      <c r="C2" s="70" t="s">
        <v>5</v>
      </c>
      <c r="D2" s="71" t="s">
        <v>357</v>
      </c>
      <c r="E2" s="26" t="s">
        <v>170</v>
      </c>
    </row>
    <row r="3" spans="1:5" ht="15.6" x14ac:dyDescent="0.3">
      <c r="A3" s="53" t="s">
        <v>128</v>
      </c>
      <c r="B3" s="72"/>
      <c r="C3" s="72"/>
      <c r="D3" s="73"/>
      <c r="E3" s="74"/>
    </row>
    <row r="4" spans="1:5" x14ac:dyDescent="0.3">
      <c r="A4" s="29" t="s">
        <v>162</v>
      </c>
      <c r="B4" s="75" t="s">
        <v>1</v>
      </c>
      <c r="C4" s="76">
        <v>231</v>
      </c>
      <c r="D4" s="82"/>
      <c r="E4" s="77">
        <f>C4*D4</f>
        <v>0</v>
      </c>
    </row>
    <row r="5" spans="1:5" ht="27.6" x14ac:dyDescent="0.3">
      <c r="A5" s="54" t="s">
        <v>548</v>
      </c>
      <c r="B5" s="28" t="s">
        <v>1</v>
      </c>
      <c r="C5" s="78">
        <v>254.83500000000001</v>
      </c>
      <c r="D5" s="28"/>
      <c r="E5" s="45">
        <f>C5*D5</f>
        <v>0</v>
      </c>
    </row>
    <row r="6" spans="1:5" x14ac:dyDescent="0.3">
      <c r="A6" s="29" t="s">
        <v>279</v>
      </c>
      <c r="B6" s="28" t="s">
        <v>196</v>
      </c>
      <c r="C6" s="78">
        <v>237.03750000000002</v>
      </c>
      <c r="D6" s="28"/>
      <c r="E6" s="45">
        <f>C6*D6</f>
        <v>0</v>
      </c>
    </row>
    <row r="7" spans="1:5" x14ac:dyDescent="0.3">
      <c r="A7" s="29" t="s">
        <v>131</v>
      </c>
      <c r="B7" s="28" t="s">
        <v>1</v>
      </c>
      <c r="C7" s="78">
        <v>199.5</v>
      </c>
      <c r="D7" s="28"/>
      <c r="E7" s="45">
        <f>C7*D7</f>
        <v>0</v>
      </c>
    </row>
    <row r="8" spans="1:5" ht="27.6" x14ac:dyDescent="0.3">
      <c r="A8" s="29" t="s">
        <v>549</v>
      </c>
      <c r="B8" s="28" t="s">
        <v>1</v>
      </c>
      <c r="C8" s="78">
        <v>189</v>
      </c>
      <c r="D8" s="28"/>
      <c r="E8" s="45">
        <f>C8*D8</f>
        <v>0</v>
      </c>
    </row>
    <row r="9" spans="1:5" x14ac:dyDescent="0.3">
      <c r="A9" s="55" t="s">
        <v>126</v>
      </c>
      <c r="B9" s="79"/>
      <c r="C9" s="80"/>
      <c r="D9" s="79"/>
      <c r="E9" s="81"/>
    </row>
    <row r="10" spans="1:5" x14ac:dyDescent="0.3">
      <c r="A10" s="29" t="s">
        <v>280</v>
      </c>
      <c r="B10" s="75" t="s">
        <v>1</v>
      </c>
      <c r="C10" s="82">
        <v>375.90000000000003</v>
      </c>
      <c r="D10" s="75"/>
      <c r="E10" s="77">
        <f>C10*D10</f>
        <v>0</v>
      </c>
    </row>
    <row r="11" spans="1:5" x14ac:dyDescent="0.3">
      <c r="A11" s="29" t="s">
        <v>281</v>
      </c>
      <c r="B11" s="28" t="s">
        <v>196</v>
      </c>
      <c r="C11" s="30">
        <v>240.24</v>
      </c>
      <c r="D11" s="28"/>
      <c r="E11" s="45">
        <f>C11*D11</f>
        <v>0</v>
      </c>
    </row>
    <row r="12" spans="1:5" x14ac:dyDescent="0.3">
      <c r="A12" s="29" t="s">
        <v>538</v>
      </c>
      <c r="B12" s="28" t="s">
        <v>523</v>
      </c>
      <c r="C12" s="30">
        <v>203.70000000000002</v>
      </c>
      <c r="D12" s="28"/>
      <c r="E12" s="45">
        <f>C12*D12</f>
        <v>0</v>
      </c>
    </row>
    <row r="13" spans="1:5" ht="27.6" x14ac:dyDescent="0.3">
      <c r="A13" s="29" t="s">
        <v>550</v>
      </c>
      <c r="B13" s="28" t="s">
        <v>523</v>
      </c>
      <c r="C13" s="78">
        <v>82.95</v>
      </c>
      <c r="D13" s="83"/>
      <c r="E13" s="85">
        <f>C13*D13</f>
        <v>0</v>
      </c>
    </row>
    <row r="14" spans="1:5" x14ac:dyDescent="0.3">
      <c r="A14" s="29" t="s">
        <v>551</v>
      </c>
      <c r="B14" s="28" t="s">
        <v>196</v>
      </c>
      <c r="C14" s="78">
        <v>237.03750000000002</v>
      </c>
      <c r="D14" s="28"/>
      <c r="E14" s="87">
        <f>C14*D14</f>
        <v>0</v>
      </c>
    </row>
    <row r="15" spans="1:5" x14ac:dyDescent="0.3">
      <c r="A15" s="55" t="s">
        <v>113</v>
      </c>
      <c r="B15" s="79"/>
      <c r="C15" s="80"/>
      <c r="D15" s="79"/>
      <c r="E15" s="81"/>
    </row>
    <row r="16" spans="1:5" x14ac:dyDescent="0.3">
      <c r="A16" s="29" t="s">
        <v>127</v>
      </c>
      <c r="B16" s="28" t="s">
        <v>1</v>
      </c>
      <c r="C16" s="30">
        <v>111.30000000000001</v>
      </c>
      <c r="D16" s="28"/>
      <c r="E16" s="45">
        <f>C16*D16</f>
        <v>0</v>
      </c>
    </row>
    <row r="17" spans="1:5" x14ac:dyDescent="0.3">
      <c r="A17" s="29" t="s">
        <v>129</v>
      </c>
      <c r="B17" s="28" t="s">
        <v>1</v>
      </c>
      <c r="C17" s="30">
        <v>128.1</v>
      </c>
      <c r="D17" s="28"/>
      <c r="E17" s="45">
        <f>C17*D17</f>
        <v>0</v>
      </c>
    </row>
    <row r="18" spans="1:5" x14ac:dyDescent="0.3">
      <c r="A18" s="29" t="s">
        <v>459</v>
      </c>
      <c r="B18" s="28" t="s">
        <v>1</v>
      </c>
      <c r="C18" s="30">
        <v>131.25</v>
      </c>
      <c r="D18" s="28"/>
      <c r="E18" s="45">
        <f>C18*D18</f>
        <v>0</v>
      </c>
    </row>
    <row r="19" spans="1:5" x14ac:dyDescent="0.3">
      <c r="A19" s="29" t="s">
        <v>458</v>
      </c>
      <c r="B19" s="28" t="s">
        <v>1</v>
      </c>
      <c r="C19" s="30">
        <v>138.6</v>
      </c>
      <c r="D19" s="28"/>
      <c r="E19" s="45">
        <f>C19*D19</f>
        <v>0</v>
      </c>
    </row>
    <row r="20" spans="1:5" x14ac:dyDescent="0.3">
      <c r="A20" s="29" t="s">
        <v>130</v>
      </c>
      <c r="B20" s="28" t="s">
        <v>196</v>
      </c>
      <c r="C20" s="30">
        <v>91.245000000000005</v>
      </c>
      <c r="D20" s="28"/>
      <c r="E20" s="45">
        <f>C20*D20</f>
        <v>0</v>
      </c>
    </row>
    <row r="21" spans="1:5" x14ac:dyDescent="0.3">
      <c r="A21" s="55" t="s">
        <v>112</v>
      </c>
      <c r="B21" s="79"/>
      <c r="C21" s="80"/>
      <c r="D21" s="79"/>
      <c r="E21" s="81"/>
    </row>
    <row r="22" spans="1:5" x14ac:dyDescent="0.3">
      <c r="A22" s="54" t="s">
        <v>305</v>
      </c>
      <c r="B22" s="75" t="s">
        <v>1</v>
      </c>
      <c r="C22" s="82">
        <v>274.42800000000005</v>
      </c>
      <c r="D22" s="75"/>
      <c r="E22" s="77">
        <f>C22*D22</f>
        <v>0</v>
      </c>
    </row>
    <row r="23" spans="1:5" x14ac:dyDescent="0.3">
      <c r="A23" s="29" t="s">
        <v>284</v>
      </c>
      <c r="B23" s="28" t="s">
        <v>196</v>
      </c>
      <c r="C23" s="30">
        <v>199.5</v>
      </c>
      <c r="D23" s="28"/>
      <c r="E23" s="45">
        <f>C23*D23</f>
        <v>0</v>
      </c>
    </row>
    <row r="24" spans="1:5" x14ac:dyDescent="0.3">
      <c r="A24" s="29" t="s">
        <v>282</v>
      </c>
      <c r="B24" s="28" t="s">
        <v>196</v>
      </c>
      <c r="C24" s="30">
        <v>224.70000000000002</v>
      </c>
      <c r="D24" s="28"/>
      <c r="E24" s="45">
        <f>C24*D24</f>
        <v>0</v>
      </c>
    </row>
    <row r="25" spans="1:5" x14ac:dyDescent="0.3">
      <c r="A25" s="29" t="s">
        <v>132</v>
      </c>
      <c r="B25" s="28" t="s">
        <v>1</v>
      </c>
      <c r="C25" s="30">
        <v>103.95</v>
      </c>
      <c r="D25" s="28"/>
      <c r="E25" s="45">
        <f>C25*D25</f>
        <v>0</v>
      </c>
    </row>
    <row r="26" spans="1:5" x14ac:dyDescent="0.3">
      <c r="A26" s="29" t="s">
        <v>134</v>
      </c>
      <c r="B26" s="28" t="s">
        <v>283</v>
      </c>
      <c r="C26" s="30">
        <v>88.2</v>
      </c>
      <c r="D26" s="28"/>
      <c r="E26" s="45">
        <f>C26*D26</f>
        <v>0</v>
      </c>
    </row>
    <row r="27" spans="1:5" x14ac:dyDescent="0.3">
      <c r="A27" s="56" t="s">
        <v>152</v>
      </c>
      <c r="B27" s="88"/>
      <c r="C27" s="89"/>
      <c r="D27" s="88"/>
      <c r="E27" s="90"/>
    </row>
    <row r="28" spans="1:5" x14ac:dyDescent="0.3">
      <c r="A28" s="91" t="s">
        <v>326</v>
      </c>
      <c r="B28" s="92" t="s">
        <v>524</v>
      </c>
      <c r="C28" s="50">
        <v>271.95</v>
      </c>
      <c r="D28" s="28"/>
      <c r="E28" s="45">
        <f>C28*D28</f>
        <v>0</v>
      </c>
    </row>
    <row r="29" spans="1:5" x14ac:dyDescent="0.3">
      <c r="A29" s="93" t="s">
        <v>391</v>
      </c>
      <c r="B29" s="28" t="s">
        <v>523</v>
      </c>
      <c r="C29" s="30">
        <v>308.7</v>
      </c>
      <c r="D29" s="28"/>
      <c r="E29" s="45">
        <f>C29*D29</f>
        <v>0</v>
      </c>
    </row>
    <row r="30" spans="1:5" x14ac:dyDescent="0.3">
      <c r="A30" s="93" t="s">
        <v>327</v>
      </c>
      <c r="B30" s="83" t="s">
        <v>1</v>
      </c>
      <c r="C30" s="84">
        <v>378</v>
      </c>
      <c r="D30" s="83"/>
      <c r="E30" s="85">
        <f>C30*D30</f>
        <v>0</v>
      </c>
    </row>
    <row r="31" spans="1:5" x14ac:dyDescent="0.3">
      <c r="A31" s="55" t="s">
        <v>171</v>
      </c>
      <c r="B31" s="79"/>
      <c r="C31" s="79"/>
      <c r="D31" s="79"/>
      <c r="E31" s="81"/>
    </row>
    <row r="32" spans="1:5" x14ac:dyDescent="0.3">
      <c r="A32" s="29" t="s">
        <v>256</v>
      </c>
      <c r="B32" s="28">
        <v>12</v>
      </c>
      <c r="C32" s="30">
        <v>39.9</v>
      </c>
      <c r="D32" s="28"/>
      <c r="E32" s="45">
        <f>C32*D32</f>
        <v>0</v>
      </c>
    </row>
    <row r="33" spans="1:5" ht="15" thickBot="1" x14ac:dyDescent="0.35">
      <c r="A33" s="94" t="s">
        <v>257</v>
      </c>
      <c r="B33" s="95">
        <v>12</v>
      </c>
      <c r="C33" s="96">
        <v>42.524999999999999</v>
      </c>
      <c r="D33" s="95"/>
      <c r="E33" s="97">
        <f>C33*D33</f>
        <v>0</v>
      </c>
    </row>
    <row r="34" spans="1:5" ht="15" thickBot="1" x14ac:dyDescent="0.35">
      <c r="A34" s="5"/>
      <c r="B34" s="6"/>
      <c r="C34" s="19"/>
      <c r="D34" s="19"/>
      <c r="E34" s="25">
        <f>SUM(E4:E8,E10:E14,E16:E20,E22:E26,E28:E30,E32:E33)</f>
        <v>0</v>
      </c>
    </row>
  </sheetData>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Normal="100" workbookViewId="0">
      <selection activeCell="E17" sqref="E17"/>
    </sheetView>
  </sheetViews>
  <sheetFormatPr defaultColWidth="11.44140625" defaultRowHeight="14.4" x14ac:dyDescent="0.3"/>
  <cols>
    <col min="1" max="1" width="51.5546875" style="1" customWidth="1"/>
    <col min="2" max="2" width="11.44140625" style="2" customWidth="1"/>
    <col min="3" max="4" width="11.44140625" style="16" customWidth="1"/>
    <col min="5" max="5" width="11.44140625" style="16"/>
  </cols>
  <sheetData>
    <row r="1" spans="1:5" ht="16.2" thickBot="1" x14ac:dyDescent="0.35">
      <c r="A1" s="12" t="s">
        <v>13</v>
      </c>
      <c r="B1" s="8"/>
      <c r="C1" s="20"/>
      <c r="D1" s="19"/>
      <c r="E1" s="17"/>
    </row>
    <row r="2" spans="1:5" ht="15" thickBot="1" x14ac:dyDescent="0.35">
      <c r="A2" s="13" t="s">
        <v>7</v>
      </c>
      <c r="B2" s="13" t="s">
        <v>6</v>
      </c>
      <c r="C2" s="13" t="s">
        <v>5</v>
      </c>
      <c r="D2" s="14" t="s">
        <v>357</v>
      </c>
      <c r="E2" s="13" t="s">
        <v>170</v>
      </c>
    </row>
    <row r="3" spans="1:5" x14ac:dyDescent="0.3">
      <c r="A3" s="42" t="s">
        <v>270</v>
      </c>
      <c r="B3" s="9" t="s">
        <v>192</v>
      </c>
      <c r="C3" s="126">
        <v>32.024999999999999</v>
      </c>
      <c r="D3" s="126"/>
      <c r="E3" s="23">
        <f t="shared" ref="E3:E17" si="0">C3*D3</f>
        <v>0</v>
      </c>
    </row>
    <row r="4" spans="1:5" x14ac:dyDescent="0.3">
      <c r="A4" s="29" t="s">
        <v>271</v>
      </c>
      <c r="B4" s="28" t="s">
        <v>49</v>
      </c>
      <c r="C4" s="112">
        <v>19.95</v>
      </c>
      <c r="D4" s="113"/>
      <c r="E4" s="45">
        <f>C4*D4</f>
        <v>0</v>
      </c>
    </row>
    <row r="5" spans="1:5" x14ac:dyDescent="0.3">
      <c r="A5" s="29" t="s">
        <v>418</v>
      </c>
      <c r="B5" s="28" t="s">
        <v>0</v>
      </c>
      <c r="C5" s="112">
        <v>78.64500000000001</v>
      </c>
      <c r="D5" s="113"/>
      <c r="E5" s="45">
        <f t="shared" si="0"/>
        <v>0</v>
      </c>
    </row>
    <row r="6" spans="1:5" x14ac:dyDescent="0.3">
      <c r="A6" s="29" t="s">
        <v>546</v>
      </c>
      <c r="B6" s="28" t="s">
        <v>196</v>
      </c>
      <c r="C6" s="112">
        <v>49.875</v>
      </c>
      <c r="D6" s="113"/>
      <c r="E6" s="45">
        <f t="shared" si="0"/>
        <v>0</v>
      </c>
    </row>
    <row r="7" spans="1:5" x14ac:dyDescent="0.3">
      <c r="A7" s="29" t="s">
        <v>479</v>
      </c>
      <c r="B7" s="28" t="s">
        <v>193</v>
      </c>
      <c r="C7" s="112">
        <v>93.051000000000002</v>
      </c>
      <c r="D7" s="113"/>
      <c r="E7" s="45">
        <f t="shared" si="0"/>
        <v>0</v>
      </c>
    </row>
    <row r="8" spans="1:5" x14ac:dyDescent="0.3">
      <c r="A8" s="29" t="s">
        <v>398</v>
      </c>
      <c r="B8" s="28" t="s">
        <v>195</v>
      </c>
      <c r="C8" s="112">
        <v>158.20349999999999</v>
      </c>
      <c r="D8" s="113"/>
      <c r="E8" s="45">
        <f t="shared" si="0"/>
        <v>0</v>
      </c>
    </row>
    <row r="9" spans="1:5" x14ac:dyDescent="0.3">
      <c r="A9" s="29" t="s">
        <v>400</v>
      </c>
      <c r="B9" s="28" t="s">
        <v>193</v>
      </c>
      <c r="C9" s="112">
        <v>99.75</v>
      </c>
      <c r="D9" s="113"/>
      <c r="E9" s="45">
        <f t="shared" si="0"/>
        <v>0</v>
      </c>
    </row>
    <row r="10" spans="1:5" x14ac:dyDescent="0.3">
      <c r="A10" s="29" t="s">
        <v>272</v>
      </c>
      <c r="B10" s="28" t="s">
        <v>0</v>
      </c>
      <c r="C10" s="112">
        <v>100.80000000000001</v>
      </c>
      <c r="D10" s="113"/>
      <c r="E10" s="45">
        <f t="shared" si="0"/>
        <v>0</v>
      </c>
    </row>
    <row r="11" spans="1:5" x14ac:dyDescent="0.3">
      <c r="A11" s="52" t="s">
        <v>273</v>
      </c>
      <c r="B11" s="28" t="s">
        <v>0</v>
      </c>
      <c r="C11" s="112">
        <v>81.900000000000006</v>
      </c>
      <c r="D11" s="113"/>
      <c r="E11" s="45">
        <f t="shared" si="0"/>
        <v>0</v>
      </c>
    </row>
    <row r="12" spans="1:5" x14ac:dyDescent="0.3">
      <c r="A12" s="52" t="s">
        <v>350</v>
      </c>
      <c r="B12" s="28" t="s">
        <v>525</v>
      </c>
      <c r="C12" s="112">
        <v>321.3</v>
      </c>
      <c r="D12" s="113"/>
      <c r="E12" s="45">
        <f t="shared" si="0"/>
        <v>0</v>
      </c>
    </row>
    <row r="13" spans="1:5" x14ac:dyDescent="0.3">
      <c r="A13" s="52" t="s">
        <v>274</v>
      </c>
      <c r="B13" s="28" t="s">
        <v>0</v>
      </c>
      <c r="C13" s="112">
        <v>96.600000000000009</v>
      </c>
      <c r="D13" s="113"/>
      <c r="E13" s="45">
        <f t="shared" si="0"/>
        <v>0</v>
      </c>
    </row>
    <row r="14" spans="1:5" x14ac:dyDescent="0.3">
      <c r="A14" s="52" t="s">
        <v>464</v>
      </c>
      <c r="B14" s="28" t="s">
        <v>196</v>
      </c>
      <c r="C14" s="112">
        <v>47.25</v>
      </c>
      <c r="D14" s="113"/>
      <c r="E14" s="45">
        <f t="shared" si="0"/>
        <v>0</v>
      </c>
    </row>
    <row r="15" spans="1:5" x14ac:dyDescent="0.3">
      <c r="A15" s="52" t="s">
        <v>275</v>
      </c>
      <c r="B15" s="28" t="s">
        <v>396</v>
      </c>
      <c r="C15" s="112">
        <v>47.25</v>
      </c>
      <c r="D15" s="113"/>
      <c r="E15" s="45">
        <f t="shared" si="0"/>
        <v>0</v>
      </c>
    </row>
    <row r="16" spans="1:5" x14ac:dyDescent="0.3">
      <c r="A16" s="52" t="s">
        <v>276</v>
      </c>
      <c r="B16" s="28" t="s">
        <v>197</v>
      </c>
      <c r="C16" s="112">
        <v>101.42999999999999</v>
      </c>
      <c r="D16" s="113"/>
      <c r="E16" s="45">
        <f t="shared" si="0"/>
        <v>0</v>
      </c>
    </row>
    <row r="17" spans="1:5" ht="15" thickBot="1" x14ac:dyDescent="0.35">
      <c r="A17" s="57" t="s">
        <v>277</v>
      </c>
      <c r="B17" s="7" t="s">
        <v>195</v>
      </c>
      <c r="C17" s="15">
        <v>136.56604500000003</v>
      </c>
      <c r="D17" s="22"/>
      <c r="E17" s="24">
        <f t="shared" si="0"/>
        <v>0</v>
      </c>
    </row>
    <row r="18" spans="1:5" ht="15" thickBot="1" x14ac:dyDescent="0.35">
      <c r="A18" s="5"/>
      <c r="B18" s="11"/>
      <c r="C18" s="19"/>
      <c r="D18" s="19"/>
      <c r="E18" s="122">
        <f>SUM(E3:E17)</f>
        <v>0</v>
      </c>
    </row>
    <row r="19" spans="1:5" x14ac:dyDescent="0.3">
      <c r="A19" s="5"/>
      <c r="B19" s="11"/>
      <c r="C19" s="19"/>
      <c r="D19" s="19"/>
    </row>
    <row r="20" spans="1:5" x14ac:dyDescent="0.3">
      <c r="B20" s="6"/>
      <c r="C20" s="19"/>
      <c r="D20" s="19"/>
    </row>
  </sheetData>
  <sortState xmlns:xlrd2="http://schemas.microsoft.com/office/spreadsheetml/2017/richdata2" ref="A3:B17">
    <sortCondition ref="A3:A17"/>
  </sortState>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7"/>
  <sheetViews>
    <sheetView zoomScaleNormal="100" workbookViewId="0">
      <selection activeCell="H19" sqref="H19"/>
    </sheetView>
  </sheetViews>
  <sheetFormatPr defaultColWidth="11.44140625" defaultRowHeight="14.4" x14ac:dyDescent="0.3"/>
  <cols>
    <col min="1" max="1" width="51.5546875" customWidth="1"/>
    <col min="2" max="2" width="11.44140625" style="2" customWidth="1"/>
    <col min="3" max="4" width="11.44140625" style="16" customWidth="1"/>
    <col min="5" max="5" width="11.44140625" style="16"/>
  </cols>
  <sheetData>
    <row r="1" spans="1:5" ht="16.2" thickBot="1" x14ac:dyDescent="0.35">
      <c r="A1" s="12" t="s">
        <v>11</v>
      </c>
      <c r="B1" s="6"/>
      <c r="C1" s="19"/>
      <c r="D1" s="19"/>
      <c r="E1" s="17"/>
    </row>
    <row r="2" spans="1:5" ht="15" thickBot="1" x14ac:dyDescent="0.35">
      <c r="A2" s="41" t="s">
        <v>7</v>
      </c>
      <c r="B2" s="13" t="s">
        <v>6</v>
      </c>
      <c r="C2" s="13" t="s">
        <v>5</v>
      </c>
      <c r="D2" s="14" t="s">
        <v>357</v>
      </c>
      <c r="E2" s="26" t="s">
        <v>170</v>
      </c>
    </row>
    <row r="3" spans="1:5" x14ac:dyDescent="0.3">
      <c r="A3" s="115" t="s">
        <v>57</v>
      </c>
      <c r="B3" s="116" t="s">
        <v>1</v>
      </c>
      <c r="C3" s="10">
        <v>26.25</v>
      </c>
      <c r="D3" s="10"/>
      <c r="E3" s="23">
        <f t="shared" ref="E3:E20" si="0">C3*D3</f>
        <v>0</v>
      </c>
    </row>
    <row r="4" spans="1:5" x14ac:dyDescent="0.3">
      <c r="A4" s="29" t="s">
        <v>334</v>
      </c>
      <c r="B4" s="28" t="s">
        <v>1</v>
      </c>
      <c r="C4" s="30">
        <v>36.75</v>
      </c>
      <c r="D4" s="28"/>
      <c r="E4" s="45">
        <f t="shared" si="0"/>
        <v>0</v>
      </c>
    </row>
    <row r="5" spans="1:5" x14ac:dyDescent="0.3">
      <c r="A5" s="29" t="s">
        <v>263</v>
      </c>
      <c r="B5" s="28" t="s">
        <v>1</v>
      </c>
      <c r="C5" s="30">
        <v>36.75</v>
      </c>
      <c r="D5" s="28"/>
      <c r="E5" s="45">
        <f t="shared" si="0"/>
        <v>0</v>
      </c>
    </row>
    <row r="6" spans="1:5" x14ac:dyDescent="0.3">
      <c r="A6" s="52" t="s">
        <v>58</v>
      </c>
      <c r="B6" s="114" t="s">
        <v>1</v>
      </c>
      <c r="C6" s="30">
        <v>63</v>
      </c>
      <c r="D6" s="28"/>
      <c r="E6" s="45">
        <f t="shared" si="0"/>
        <v>0</v>
      </c>
    </row>
    <row r="7" spans="1:5" x14ac:dyDescent="0.3">
      <c r="A7" s="52" t="s">
        <v>79</v>
      </c>
      <c r="B7" s="114" t="s">
        <v>1</v>
      </c>
      <c r="C7" s="30">
        <v>26.25</v>
      </c>
      <c r="D7" s="28"/>
      <c r="E7" s="45">
        <f t="shared" si="0"/>
        <v>0</v>
      </c>
    </row>
    <row r="8" spans="1:5" x14ac:dyDescent="0.3">
      <c r="A8" s="52" t="s">
        <v>27</v>
      </c>
      <c r="B8" s="114" t="s">
        <v>1</v>
      </c>
      <c r="C8" s="30">
        <v>52.5</v>
      </c>
      <c r="D8" s="28"/>
      <c r="E8" s="45">
        <f t="shared" si="0"/>
        <v>0</v>
      </c>
    </row>
    <row r="9" spans="1:5" x14ac:dyDescent="0.3">
      <c r="A9" s="52" t="s">
        <v>93</v>
      </c>
      <c r="B9" s="114" t="s">
        <v>1</v>
      </c>
      <c r="C9" s="30">
        <v>39.9</v>
      </c>
      <c r="D9" s="28"/>
      <c r="E9" s="45">
        <f t="shared" si="0"/>
        <v>0</v>
      </c>
    </row>
    <row r="10" spans="1:5" x14ac:dyDescent="0.3">
      <c r="A10" s="52" t="s">
        <v>438</v>
      </c>
      <c r="B10" s="114" t="s">
        <v>1</v>
      </c>
      <c r="C10" s="30">
        <v>57.75</v>
      </c>
      <c r="D10" s="28"/>
      <c r="E10" s="45">
        <f t="shared" si="0"/>
        <v>0</v>
      </c>
    </row>
    <row r="11" spans="1:5" x14ac:dyDescent="0.3">
      <c r="A11" s="52" t="s">
        <v>8</v>
      </c>
      <c r="B11" s="114" t="s">
        <v>1</v>
      </c>
      <c r="C11" s="30">
        <v>36.75</v>
      </c>
      <c r="D11" s="28"/>
      <c r="E11" s="45">
        <f t="shared" si="0"/>
        <v>0</v>
      </c>
    </row>
    <row r="12" spans="1:5" x14ac:dyDescent="0.3">
      <c r="A12" s="52" t="s">
        <v>9</v>
      </c>
      <c r="B12" s="114" t="s">
        <v>1</v>
      </c>
      <c r="C12" s="30">
        <v>52.5</v>
      </c>
      <c r="D12" s="28"/>
      <c r="E12" s="45">
        <f t="shared" si="0"/>
        <v>0</v>
      </c>
    </row>
    <row r="13" spans="1:5" x14ac:dyDescent="0.3">
      <c r="A13" s="52" t="s">
        <v>94</v>
      </c>
      <c r="B13" s="114" t="s">
        <v>1</v>
      </c>
      <c r="C13" s="30">
        <v>26.25</v>
      </c>
      <c r="D13" s="28"/>
      <c r="E13" s="45">
        <f t="shared" si="0"/>
        <v>0</v>
      </c>
    </row>
    <row r="14" spans="1:5" x14ac:dyDescent="0.3">
      <c r="A14" s="52" t="s">
        <v>28</v>
      </c>
      <c r="B14" s="114" t="s">
        <v>1</v>
      </c>
      <c r="C14" s="30">
        <v>47.25</v>
      </c>
      <c r="D14" s="28"/>
      <c r="E14" s="45">
        <f t="shared" si="0"/>
        <v>0</v>
      </c>
    </row>
    <row r="15" spans="1:5" x14ac:dyDescent="0.3">
      <c r="A15" s="52" t="s">
        <v>29</v>
      </c>
      <c r="B15" s="114" t="s">
        <v>532</v>
      </c>
      <c r="C15" s="30">
        <v>26.25</v>
      </c>
      <c r="D15" s="28"/>
      <c r="E15" s="45">
        <f t="shared" si="0"/>
        <v>0</v>
      </c>
    </row>
    <row r="16" spans="1:5" x14ac:dyDescent="0.3">
      <c r="A16" s="52" t="s">
        <v>30</v>
      </c>
      <c r="B16" s="114" t="s">
        <v>1</v>
      </c>
      <c r="C16" s="30">
        <v>21</v>
      </c>
      <c r="D16" s="28"/>
      <c r="E16" s="45">
        <f t="shared" si="0"/>
        <v>0</v>
      </c>
    </row>
    <row r="17" spans="1:5" x14ac:dyDescent="0.3">
      <c r="A17" s="52" t="s">
        <v>32</v>
      </c>
      <c r="B17" s="114" t="s">
        <v>1</v>
      </c>
      <c r="C17" s="30">
        <v>94.5</v>
      </c>
      <c r="D17" s="28"/>
      <c r="E17" s="45">
        <f t="shared" si="0"/>
        <v>0</v>
      </c>
    </row>
    <row r="18" spans="1:5" x14ac:dyDescent="0.3">
      <c r="A18" s="52" t="s">
        <v>33</v>
      </c>
      <c r="B18" s="114" t="s">
        <v>1</v>
      </c>
      <c r="C18" s="30">
        <v>31.5</v>
      </c>
      <c r="D18" s="28"/>
      <c r="E18" s="45">
        <f t="shared" si="0"/>
        <v>0</v>
      </c>
    </row>
    <row r="19" spans="1:5" x14ac:dyDescent="0.3">
      <c r="A19" s="109" t="s">
        <v>421</v>
      </c>
      <c r="B19" s="117" t="s">
        <v>1</v>
      </c>
      <c r="C19" s="84">
        <v>105</v>
      </c>
      <c r="D19" s="83"/>
      <c r="E19" s="85">
        <f t="shared" si="0"/>
        <v>0</v>
      </c>
    </row>
    <row r="20" spans="1:5" ht="15" thickBot="1" x14ac:dyDescent="0.35">
      <c r="A20" s="57" t="s">
        <v>422</v>
      </c>
      <c r="B20" s="118" t="s">
        <v>1</v>
      </c>
      <c r="C20" s="105">
        <v>105</v>
      </c>
      <c r="D20" s="7"/>
      <c r="E20" s="24">
        <f t="shared" si="0"/>
        <v>0</v>
      </c>
    </row>
    <row r="21" spans="1:5" ht="16.2" thickBot="1" x14ac:dyDescent="0.35">
      <c r="A21" s="12" t="s">
        <v>10</v>
      </c>
      <c r="B21" s="6"/>
      <c r="C21" s="19"/>
      <c r="D21" s="19"/>
    </row>
    <row r="22" spans="1:5" ht="15" thickBot="1" x14ac:dyDescent="0.35">
      <c r="A22" s="41" t="s">
        <v>7</v>
      </c>
      <c r="B22" s="13" t="s">
        <v>6</v>
      </c>
      <c r="C22" s="13" t="s">
        <v>5</v>
      </c>
      <c r="D22" s="14" t="s">
        <v>357</v>
      </c>
      <c r="E22" s="13" t="s">
        <v>170</v>
      </c>
    </row>
    <row r="23" spans="1:5" x14ac:dyDescent="0.3">
      <c r="A23" s="42" t="s">
        <v>34</v>
      </c>
      <c r="B23" s="9" t="s">
        <v>95</v>
      </c>
      <c r="C23" s="10">
        <v>12.600000000000001</v>
      </c>
      <c r="D23" s="10"/>
      <c r="E23" s="23">
        <f t="shared" ref="E23:E66" si="1">C23*D23</f>
        <v>0</v>
      </c>
    </row>
    <row r="24" spans="1:5" x14ac:dyDescent="0.3">
      <c r="A24" s="29" t="s">
        <v>35</v>
      </c>
      <c r="B24" s="28" t="s">
        <v>1</v>
      </c>
      <c r="C24" s="30">
        <v>105</v>
      </c>
      <c r="D24" s="28"/>
      <c r="E24" s="45">
        <f t="shared" si="1"/>
        <v>0</v>
      </c>
    </row>
    <row r="25" spans="1:5" x14ac:dyDescent="0.3">
      <c r="A25" s="29" t="s">
        <v>36</v>
      </c>
      <c r="B25" s="28" t="s">
        <v>192</v>
      </c>
      <c r="C25" s="30">
        <v>21</v>
      </c>
      <c r="D25" s="28"/>
      <c r="E25" s="45">
        <f t="shared" si="1"/>
        <v>0</v>
      </c>
    </row>
    <row r="26" spans="1:5" x14ac:dyDescent="0.3">
      <c r="A26" s="29" t="s">
        <v>167</v>
      </c>
      <c r="B26" s="28" t="s">
        <v>95</v>
      </c>
      <c r="C26" s="30">
        <v>31.5</v>
      </c>
      <c r="D26" s="28"/>
      <c r="E26" s="45">
        <f t="shared" si="1"/>
        <v>0</v>
      </c>
    </row>
    <row r="27" spans="1:5" x14ac:dyDescent="0.3">
      <c r="A27" s="29" t="s">
        <v>37</v>
      </c>
      <c r="B27" s="28" t="s">
        <v>95</v>
      </c>
      <c r="C27" s="30">
        <v>26.25</v>
      </c>
      <c r="D27" s="28"/>
      <c r="E27" s="45">
        <f t="shared" si="1"/>
        <v>0</v>
      </c>
    </row>
    <row r="28" spans="1:5" x14ac:dyDescent="0.3">
      <c r="A28" s="29" t="s">
        <v>349</v>
      </c>
      <c r="B28" s="28" t="s">
        <v>1</v>
      </c>
      <c r="C28" s="30">
        <v>36.75</v>
      </c>
      <c r="D28" s="28"/>
      <c r="E28" s="45">
        <f t="shared" si="1"/>
        <v>0</v>
      </c>
    </row>
    <row r="29" spans="1:5" x14ac:dyDescent="0.3">
      <c r="A29" s="29" t="s">
        <v>38</v>
      </c>
      <c r="B29" s="28" t="s">
        <v>1</v>
      </c>
      <c r="C29" s="30">
        <v>26.25</v>
      </c>
      <c r="D29" s="28"/>
      <c r="E29" s="45">
        <f t="shared" si="1"/>
        <v>0</v>
      </c>
    </row>
    <row r="30" spans="1:5" x14ac:dyDescent="0.3">
      <c r="A30" s="29" t="s">
        <v>39</v>
      </c>
      <c r="B30" s="28" t="s">
        <v>1</v>
      </c>
      <c r="C30" s="30">
        <v>31.5</v>
      </c>
      <c r="D30" s="28"/>
      <c r="E30" s="45">
        <f t="shared" si="1"/>
        <v>0</v>
      </c>
    </row>
    <row r="31" spans="1:5" x14ac:dyDescent="0.3">
      <c r="A31" s="29" t="s">
        <v>40</v>
      </c>
      <c r="B31" s="28" t="s">
        <v>1</v>
      </c>
      <c r="C31" s="30">
        <v>47.25</v>
      </c>
      <c r="D31" s="28"/>
      <c r="E31" s="45">
        <f t="shared" si="1"/>
        <v>0</v>
      </c>
    </row>
    <row r="32" spans="1:5" x14ac:dyDescent="0.3">
      <c r="A32" s="29" t="s">
        <v>335</v>
      </c>
      <c r="B32" s="28" t="s">
        <v>1</v>
      </c>
      <c r="C32" s="30">
        <v>38.85</v>
      </c>
      <c r="D32" s="28"/>
      <c r="E32" s="45">
        <f t="shared" si="1"/>
        <v>0</v>
      </c>
    </row>
    <row r="33" spans="1:5" x14ac:dyDescent="0.3">
      <c r="A33" s="29" t="s">
        <v>41</v>
      </c>
      <c r="B33" s="28" t="s">
        <v>95</v>
      </c>
      <c r="C33" s="30">
        <v>9.4500000000000011</v>
      </c>
      <c r="D33" s="28"/>
      <c r="E33" s="45">
        <f t="shared" si="1"/>
        <v>0</v>
      </c>
    </row>
    <row r="34" spans="1:5" x14ac:dyDescent="0.3">
      <c r="A34" s="29" t="s">
        <v>42</v>
      </c>
      <c r="B34" s="28" t="s">
        <v>1</v>
      </c>
      <c r="C34" s="30">
        <v>26.25</v>
      </c>
      <c r="D34" s="28"/>
      <c r="E34" s="45">
        <f t="shared" si="1"/>
        <v>0</v>
      </c>
    </row>
    <row r="35" spans="1:5" x14ac:dyDescent="0.3">
      <c r="A35" s="29" t="s">
        <v>43</v>
      </c>
      <c r="B35" s="28" t="s">
        <v>1</v>
      </c>
      <c r="C35" s="30">
        <v>57.75</v>
      </c>
      <c r="D35" s="28"/>
      <c r="E35" s="45">
        <f t="shared" si="1"/>
        <v>0</v>
      </c>
    </row>
    <row r="36" spans="1:5" x14ac:dyDescent="0.3">
      <c r="A36" s="29" t="s">
        <v>332</v>
      </c>
      <c r="B36" s="28" t="s">
        <v>1</v>
      </c>
      <c r="C36" s="30">
        <v>31.5</v>
      </c>
      <c r="D36" s="28"/>
      <c r="E36" s="45">
        <f t="shared" si="1"/>
        <v>0</v>
      </c>
    </row>
    <row r="37" spans="1:5" x14ac:dyDescent="0.3">
      <c r="A37" s="29" t="s">
        <v>333</v>
      </c>
      <c r="B37" s="28" t="s">
        <v>1</v>
      </c>
      <c r="C37" s="30">
        <v>26.25</v>
      </c>
      <c r="D37" s="28"/>
      <c r="E37" s="45">
        <f t="shared" si="1"/>
        <v>0</v>
      </c>
    </row>
    <row r="38" spans="1:5" x14ac:dyDescent="0.3">
      <c r="A38" s="29" t="s">
        <v>44</v>
      </c>
      <c r="B38" s="28" t="s">
        <v>95</v>
      </c>
      <c r="C38" s="30">
        <v>10.5</v>
      </c>
      <c r="D38" s="28"/>
      <c r="E38" s="45">
        <f t="shared" si="1"/>
        <v>0</v>
      </c>
    </row>
    <row r="39" spans="1:5" x14ac:dyDescent="0.3">
      <c r="A39" s="29" t="s">
        <v>513</v>
      </c>
      <c r="B39" s="28" t="s">
        <v>517</v>
      </c>
      <c r="C39" s="30">
        <v>14.700000000000001</v>
      </c>
      <c r="D39" s="28"/>
      <c r="E39" s="45">
        <f t="shared" si="1"/>
        <v>0</v>
      </c>
    </row>
    <row r="40" spans="1:5" x14ac:dyDescent="0.3">
      <c r="A40" s="29" t="s">
        <v>348</v>
      </c>
      <c r="B40" s="28" t="s">
        <v>95</v>
      </c>
      <c r="C40" s="30">
        <v>68.25</v>
      </c>
      <c r="D40" s="28"/>
      <c r="E40" s="45">
        <f t="shared" si="1"/>
        <v>0</v>
      </c>
    </row>
    <row r="41" spans="1:5" x14ac:dyDescent="0.3">
      <c r="A41" s="29" t="s">
        <v>264</v>
      </c>
      <c r="B41" s="28" t="s">
        <v>95</v>
      </c>
      <c r="C41" s="30">
        <v>21</v>
      </c>
      <c r="D41" s="28"/>
      <c r="E41" s="45">
        <f t="shared" si="1"/>
        <v>0</v>
      </c>
    </row>
    <row r="42" spans="1:5" x14ac:dyDescent="0.3">
      <c r="A42" s="29" t="s">
        <v>45</v>
      </c>
      <c r="B42" s="28" t="s">
        <v>428</v>
      </c>
      <c r="C42" s="30">
        <v>36.75</v>
      </c>
      <c r="D42" s="28"/>
      <c r="E42" s="45">
        <f t="shared" si="1"/>
        <v>0</v>
      </c>
    </row>
    <row r="43" spans="1:5" x14ac:dyDescent="0.3">
      <c r="A43" s="29" t="s">
        <v>46</v>
      </c>
      <c r="B43" s="28" t="s">
        <v>196</v>
      </c>
      <c r="C43" s="30">
        <v>84</v>
      </c>
      <c r="D43" s="28"/>
      <c r="E43" s="45">
        <f t="shared" si="1"/>
        <v>0</v>
      </c>
    </row>
    <row r="44" spans="1:5" x14ac:dyDescent="0.3">
      <c r="A44" s="29" t="s">
        <v>156</v>
      </c>
      <c r="B44" s="28" t="s">
        <v>0</v>
      </c>
      <c r="C44" s="30">
        <v>12.600000000000001</v>
      </c>
      <c r="D44" s="28"/>
      <c r="E44" s="45">
        <f t="shared" si="1"/>
        <v>0</v>
      </c>
    </row>
    <row r="45" spans="1:5" x14ac:dyDescent="0.3">
      <c r="A45" s="29" t="s">
        <v>47</v>
      </c>
      <c r="B45" s="28" t="s">
        <v>433</v>
      </c>
      <c r="C45" s="30">
        <v>23.1</v>
      </c>
      <c r="D45" s="28"/>
      <c r="E45" s="45">
        <f t="shared" si="1"/>
        <v>0</v>
      </c>
    </row>
    <row r="46" spans="1:5" x14ac:dyDescent="0.3">
      <c r="A46" s="58" t="s">
        <v>453</v>
      </c>
      <c r="B46" s="28" t="s">
        <v>75</v>
      </c>
      <c r="C46" s="30">
        <v>23.1</v>
      </c>
      <c r="D46" s="28"/>
      <c r="E46" s="45">
        <f t="shared" si="1"/>
        <v>0</v>
      </c>
    </row>
    <row r="47" spans="1:5" x14ac:dyDescent="0.3">
      <c r="A47" s="29" t="s">
        <v>307</v>
      </c>
      <c r="B47" s="28" t="s">
        <v>75</v>
      </c>
      <c r="C47" s="30">
        <v>29.400000000000002</v>
      </c>
      <c r="D47" s="28"/>
      <c r="E47" s="45">
        <f t="shared" si="1"/>
        <v>0</v>
      </c>
    </row>
    <row r="48" spans="1:5" x14ac:dyDescent="0.3">
      <c r="A48" s="29" t="s">
        <v>306</v>
      </c>
      <c r="B48" s="28" t="s">
        <v>532</v>
      </c>
      <c r="C48" s="30">
        <v>47.25</v>
      </c>
      <c r="D48" s="28"/>
      <c r="E48" s="45">
        <f t="shared" si="1"/>
        <v>0</v>
      </c>
    </row>
    <row r="49" spans="1:5" x14ac:dyDescent="0.3">
      <c r="A49" s="29" t="s">
        <v>336</v>
      </c>
      <c r="B49" s="28" t="s">
        <v>95</v>
      </c>
      <c r="C49" s="30">
        <v>21</v>
      </c>
      <c r="D49" s="28"/>
      <c r="E49" s="45">
        <f t="shared" si="1"/>
        <v>0</v>
      </c>
    </row>
    <row r="50" spans="1:5" ht="15" thickBot="1" x14ac:dyDescent="0.35">
      <c r="A50" s="51" t="s">
        <v>309</v>
      </c>
      <c r="B50" s="7" t="s">
        <v>174</v>
      </c>
      <c r="C50" s="105">
        <v>15.75</v>
      </c>
      <c r="D50" s="7"/>
      <c r="E50" s="24">
        <f t="shared" si="1"/>
        <v>0</v>
      </c>
    </row>
    <row r="51" spans="1:5" x14ac:dyDescent="0.3">
      <c r="A51" s="42" t="s">
        <v>48</v>
      </c>
      <c r="B51" s="9" t="s">
        <v>1</v>
      </c>
      <c r="C51" s="10">
        <v>26.25</v>
      </c>
      <c r="D51" s="9"/>
      <c r="E51" s="23">
        <f t="shared" si="1"/>
        <v>0</v>
      </c>
    </row>
    <row r="52" spans="1:5" x14ac:dyDescent="0.3">
      <c r="A52" s="29" t="s">
        <v>59</v>
      </c>
      <c r="B52" s="28" t="s">
        <v>1</v>
      </c>
      <c r="C52" s="30">
        <v>42</v>
      </c>
      <c r="D52" s="28"/>
      <c r="E52" s="45">
        <f t="shared" si="1"/>
        <v>0</v>
      </c>
    </row>
    <row r="53" spans="1:5" x14ac:dyDescent="0.3">
      <c r="A53" s="29" t="s">
        <v>54</v>
      </c>
      <c r="B53" s="28" t="s">
        <v>1</v>
      </c>
      <c r="C53" s="30">
        <v>26.25</v>
      </c>
      <c r="D53" s="28"/>
      <c r="E53" s="45">
        <f t="shared" si="1"/>
        <v>0</v>
      </c>
    </row>
    <row r="54" spans="1:5" x14ac:dyDescent="0.3">
      <c r="A54" s="29" t="s">
        <v>166</v>
      </c>
      <c r="B54" s="28" t="s">
        <v>95</v>
      </c>
      <c r="C54" s="30">
        <v>15.75</v>
      </c>
      <c r="D54" s="28"/>
      <c r="E54" s="45">
        <f t="shared" si="1"/>
        <v>0</v>
      </c>
    </row>
    <row r="55" spans="1:5" x14ac:dyDescent="0.3">
      <c r="A55" s="29" t="s">
        <v>258</v>
      </c>
      <c r="B55" s="28" t="s">
        <v>1</v>
      </c>
      <c r="C55" s="30">
        <v>84</v>
      </c>
      <c r="D55" s="28"/>
      <c r="E55" s="45">
        <f t="shared" si="1"/>
        <v>0</v>
      </c>
    </row>
    <row r="56" spans="1:5" x14ac:dyDescent="0.3">
      <c r="A56" s="29" t="s">
        <v>259</v>
      </c>
      <c r="B56" s="28" t="s">
        <v>1</v>
      </c>
      <c r="C56" s="30">
        <v>68.25</v>
      </c>
      <c r="D56" s="28"/>
      <c r="E56" s="45">
        <f t="shared" si="1"/>
        <v>0</v>
      </c>
    </row>
    <row r="57" spans="1:5" x14ac:dyDescent="0.3">
      <c r="A57" s="29" t="s">
        <v>260</v>
      </c>
      <c r="B57" s="28" t="s">
        <v>1</v>
      </c>
      <c r="C57" s="30">
        <v>89.25</v>
      </c>
      <c r="D57" s="28"/>
      <c r="E57" s="45">
        <f t="shared" si="1"/>
        <v>0</v>
      </c>
    </row>
    <row r="58" spans="1:5" x14ac:dyDescent="0.3">
      <c r="A58" s="29" t="s">
        <v>261</v>
      </c>
      <c r="B58" s="28" t="s">
        <v>1</v>
      </c>
      <c r="C58" s="30">
        <v>84</v>
      </c>
      <c r="D58" s="28"/>
      <c r="E58" s="45">
        <f t="shared" si="1"/>
        <v>0</v>
      </c>
    </row>
    <row r="59" spans="1:5" x14ac:dyDescent="0.3">
      <c r="A59" s="52" t="s">
        <v>31</v>
      </c>
      <c r="B59" s="114" t="s">
        <v>1</v>
      </c>
      <c r="C59" s="30">
        <v>15.75</v>
      </c>
      <c r="D59" s="28"/>
      <c r="E59" s="45">
        <f>C59*D59</f>
        <v>0</v>
      </c>
    </row>
    <row r="60" spans="1:5" x14ac:dyDescent="0.3">
      <c r="A60" s="29" t="s">
        <v>55</v>
      </c>
      <c r="B60" s="28" t="s">
        <v>95</v>
      </c>
      <c r="C60" s="30">
        <v>15.75</v>
      </c>
      <c r="D60" s="28"/>
      <c r="E60" s="45">
        <f t="shared" si="1"/>
        <v>0</v>
      </c>
    </row>
    <row r="61" spans="1:5" x14ac:dyDescent="0.3">
      <c r="A61" s="29" t="s">
        <v>56</v>
      </c>
      <c r="B61" s="28" t="s">
        <v>175</v>
      </c>
      <c r="C61" s="30">
        <v>42</v>
      </c>
      <c r="D61" s="28"/>
      <c r="E61" s="45">
        <f t="shared" si="1"/>
        <v>0</v>
      </c>
    </row>
    <row r="62" spans="1:5" x14ac:dyDescent="0.3">
      <c r="A62" s="29" t="s">
        <v>337</v>
      </c>
      <c r="B62" s="28" t="s">
        <v>1</v>
      </c>
      <c r="C62" s="30">
        <v>36.75</v>
      </c>
      <c r="D62" s="28"/>
      <c r="E62" s="45">
        <f t="shared" si="1"/>
        <v>0</v>
      </c>
    </row>
    <row r="63" spans="1:5" x14ac:dyDescent="0.3">
      <c r="A63" s="29" t="s">
        <v>53</v>
      </c>
      <c r="B63" s="28" t="s">
        <v>1</v>
      </c>
      <c r="C63" s="30">
        <v>47.25</v>
      </c>
      <c r="D63" s="28"/>
      <c r="E63" s="45">
        <f t="shared" si="1"/>
        <v>0</v>
      </c>
    </row>
    <row r="64" spans="1:5" x14ac:dyDescent="0.3">
      <c r="A64" s="29" t="s">
        <v>52</v>
      </c>
      <c r="B64" s="28" t="s">
        <v>1</v>
      </c>
      <c r="C64" s="30">
        <v>17.850000000000001</v>
      </c>
      <c r="D64" s="28"/>
      <c r="E64" s="45">
        <f t="shared" si="1"/>
        <v>0</v>
      </c>
    </row>
    <row r="65" spans="1:5" x14ac:dyDescent="0.3">
      <c r="A65" s="29" t="s">
        <v>51</v>
      </c>
      <c r="B65" s="28" t="s">
        <v>95</v>
      </c>
      <c r="C65" s="30">
        <v>15.75</v>
      </c>
      <c r="D65" s="28"/>
      <c r="E65" s="45">
        <f t="shared" si="1"/>
        <v>0</v>
      </c>
    </row>
    <row r="66" spans="1:5" ht="15" thickBot="1" x14ac:dyDescent="0.35">
      <c r="A66" s="51" t="s">
        <v>50</v>
      </c>
      <c r="B66" s="7" t="s">
        <v>1</v>
      </c>
      <c r="C66" s="105">
        <v>17.850000000000001</v>
      </c>
      <c r="D66" s="7"/>
      <c r="E66" s="24">
        <f t="shared" si="1"/>
        <v>0</v>
      </c>
    </row>
    <row r="67" spans="1:5" ht="15" thickBot="1" x14ac:dyDescent="0.35">
      <c r="E67" s="25">
        <f>SUM(E3:E19,E23:E66)</f>
        <v>0</v>
      </c>
    </row>
  </sheetData>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
  <sheetViews>
    <sheetView zoomScaleNormal="100" workbookViewId="0">
      <selection activeCell="E35" sqref="E35"/>
    </sheetView>
  </sheetViews>
  <sheetFormatPr defaultColWidth="11.44140625" defaultRowHeight="14.4" x14ac:dyDescent="0.3"/>
  <cols>
    <col min="1" max="1" width="51.5546875" style="1" customWidth="1"/>
    <col min="2" max="2" width="11.44140625" style="2" customWidth="1"/>
    <col min="3" max="4" width="11.44140625" style="16" customWidth="1"/>
    <col min="5" max="5" width="11.44140625" style="16"/>
  </cols>
  <sheetData>
    <row r="1" spans="1:5" ht="16.2" thickBot="1" x14ac:dyDescent="0.35">
      <c r="A1" s="12" t="s">
        <v>14</v>
      </c>
      <c r="B1" s="6"/>
      <c r="C1" s="19"/>
      <c r="D1" s="19"/>
      <c r="E1" s="17"/>
    </row>
    <row r="2" spans="1:5" ht="15" thickBot="1" x14ac:dyDescent="0.35">
      <c r="A2" s="41" t="s">
        <v>7</v>
      </c>
      <c r="B2" s="13" t="s">
        <v>6</v>
      </c>
      <c r="C2" s="13" t="s">
        <v>5</v>
      </c>
      <c r="D2" s="14" t="s">
        <v>357</v>
      </c>
      <c r="E2" s="26" t="s">
        <v>170</v>
      </c>
    </row>
    <row r="3" spans="1:5" ht="18" customHeight="1" x14ac:dyDescent="0.3">
      <c r="A3" s="42" t="s">
        <v>313</v>
      </c>
      <c r="B3" s="9" t="s">
        <v>209</v>
      </c>
      <c r="C3" s="10">
        <v>84</v>
      </c>
      <c r="D3" s="10"/>
      <c r="E3" s="23">
        <f t="shared" ref="E3:E35" si="0">C3*D3</f>
        <v>0</v>
      </c>
    </row>
    <row r="4" spans="1:5" ht="27.6" x14ac:dyDescent="0.3">
      <c r="A4" s="29" t="s">
        <v>539</v>
      </c>
      <c r="B4" s="28" t="s">
        <v>194</v>
      </c>
      <c r="C4" s="30">
        <v>47.25</v>
      </c>
      <c r="D4" s="28"/>
      <c r="E4" s="45">
        <f t="shared" si="0"/>
        <v>0</v>
      </c>
    </row>
    <row r="5" spans="1:5" x14ac:dyDescent="0.3">
      <c r="A5" s="29" t="s">
        <v>312</v>
      </c>
      <c r="B5" s="28" t="s">
        <v>209</v>
      </c>
      <c r="C5" s="30">
        <v>68.25</v>
      </c>
      <c r="D5" s="28"/>
      <c r="E5" s="45">
        <f t="shared" si="0"/>
        <v>0</v>
      </c>
    </row>
    <row r="6" spans="1:5" x14ac:dyDescent="0.3">
      <c r="A6" s="29" t="s">
        <v>434</v>
      </c>
      <c r="B6" s="28" t="s">
        <v>209</v>
      </c>
      <c r="C6" s="30">
        <v>74.55</v>
      </c>
      <c r="D6" s="28"/>
      <c r="E6" s="45">
        <f t="shared" si="0"/>
        <v>0</v>
      </c>
    </row>
    <row r="7" spans="1:5" x14ac:dyDescent="0.3">
      <c r="A7" s="29" t="s">
        <v>310</v>
      </c>
      <c r="B7" s="28" t="s">
        <v>435</v>
      </c>
      <c r="C7" s="30">
        <v>37.274999999999999</v>
      </c>
      <c r="D7" s="28"/>
      <c r="E7" s="45">
        <f t="shared" si="0"/>
        <v>0</v>
      </c>
    </row>
    <row r="8" spans="1:5" s="102" customFormat="1" x14ac:dyDescent="0.3">
      <c r="A8" s="58" t="s">
        <v>310</v>
      </c>
      <c r="B8" s="92" t="s">
        <v>446</v>
      </c>
      <c r="C8" s="50">
        <v>75.075000000000003</v>
      </c>
      <c r="D8" s="92"/>
      <c r="E8" s="101">
        <f t="shared" si="0"/>
        <v>0</v>
      </c>
    </row>
    <row r="9" spans="1:5" x14ac:dyDescent="0.3">
      <c r="A9" s="29" t="s">
        <v>223</v>
      </c>
      <c r="B9" s="43" t="s">
        <v>526</v>
      </c>
      <c r="C9" s="30">
        <v>60.900000000000006</v>
      </c>
      <c r="D9" s="28"/>
      <c r="E9" s="45">
        <f t="shared" si="0"/>
        <v>0</v>
      </c>
    </row>
    <row r="10" spans="1:5" x14ac:dyDescent="0.3">
      <c r="A10" s="29" t="s">
        <v>311</v>
      </c>
      <c r="B10" s="43" t="s">
        <v>526</v>
      </c>
      <c r="C10" s="30">
        <v>60.900000000000006</v>
      </c>
      <c r="D10" s="28"/>
      <c r="E10" s="45">
        <f t="shared" si="0"/>
        <v>0</v>
      </c>
    </row>
    <row r="11" spans="1:5" x14ac:dyDescent="0.3">
      <c r="A11" s="29" t="s">
        <v>222</v>
      </c>
      <c r="B11" s="43" t="s">
        <v>220</v>
      </c>
      <c r="C11" s="30">
        <v>73.5</v>
      </c>
      <c r="D11" s="28"/>
      <c r="E11" s="45">
        <f t="shared" si="0"/>
        <v>0</v>
      </c>
    </row>
    <row r="12" spans="1:5" x14ac:dyDescent="0.3">
      <c r="A12" s="29" t="s">
        <v>298</v>
      </c>
      <c r="B12" s="43" t="s">
        <v>220</v>
      </c>
      <c r="C12" s="30">
        <v>73.5</v>
      </c>
      <c r="D12" s="28"/>
      <c r="E12" s="45">
        <f t="shared" si="0"/>
        <v>0</v>
      </c>
    </row>
    <row r="13" spans="1:5" x14ac:dyDescent="0.3">
      <c r="A13" s="29" t="s">
        <v>296</v>
      </c>
      <c r="B13" s="43" t="s">
        <v>463</v>
      </c>
      <c r="C13" s="50">
        <v>141.75</v>
      </c>
      <c r="D13" s="28"/>
      <c r="E13" s="45">
        <f t="shared" si="0"/>
        <v>0</v>
      </c>
    </row>
    <row r="14" spans="1:5" x14ac:dyDescent="0.3">
      <c r="A14" s="29" t="s">
        <v>324</v>
      </c>
      <c r="B14" s="28" t="s">
        <v>220</v>
      </c>
      <c r="C14" s="30">
        <v>73.5</v>
      </c>
      <c r="D14" s="28"/>
      <c r="E14" s="45">
        <f t="shared" si="0"/>
        <v>0</v>
      </c>
    </row>
    <row r="15" spans="1:5" x14ac:dyDescent="0.3">
      <c r="A15" s="29" t="s">
        <v>325</v>
      </c>
      <c r="B15" s="28" t="s">
        <v>220</v>
      </c>
      <c r="C15" s="30">
        <v>73.5</v>
      </c>
      <c r="D15" s="28"/>
      <c r="E15" s="45">
        <f t="shared" si="0"/>
        <v>0</v>
      </c>
    </row>
    <row r="16" spans="1:5" x14ac:dyDescent="0.3">
      <c r="A16" s="58" t="s">
        <v>465</v>
      </c>
      <c r="B16" s="28" t="s">
        <v>196</v>
      </c>
      <c r="C16" s="30">
        <v>55.650000000000006</v>
      </c>
      <c r="D16" s="28"/>
      <c r="E16" s="45">
        <f t="shared" si="0"/>
        <v>0</v>
      </c>
    </row>
    <row r="17" spans="1:5" x14ac:dyDescent="0.3">
      <c r="A17" s="58" t="s">
        <v>466</v>
      </c>
      <c r="B17" s="28" t="s">
        <v>196</v>
      </c>
      <c r="C17" s="30">
        <v>59.325000000000003</v>
      </c>
      <c r="D17" s="28"/>
      <c r="E17" s="45">
        <f t="shared" si="0"/>
        <v>0</v>
      </c>
    </row>
    <row r="18" spans="1:5" x14ac:dyDescent="0.3">
      <c r="A18" s="29" t="s">
        <v>294</v>
      </c>
      <c r="B18" s="28" t="s">
        <v>221</v>
      </c>
      <c r="C18" s="30">
        <v>64.05</v>
      </c>
      <c r="D18" s="28"/>
      <c r="E18" s="45">
        <f t="shared" si="0"/>
        <v>0</v>
      </c>
    </row>
    <row r="19" spans="1:5" x14ac:dyDescent="0.3">
      <c r="A19" s="29" t="s">
        <v>447</v>
      </c>
      <c r="B19" s="28" t="s">
        <v>221</v>
      </c>
      <c r="C19" s="30">
        <v>45.15</v>
      </c>
      <c r="D19" s="28"/>
      <c r="E19" s="45">
        <f t="shared" si="0"/>
        <v>0</v>
      </c>
    </row>
    <row r="20" spans="1:5" x14ac:dyDescent="0.3">
      <c r="A20" s="29" t="s">
        <v>114</v>
      </c>
      <c r="B20" s="28" t="s">
        <v>295</v>
      </c>
      <c r="C20" s="30">
        <v>33.6</v>
      </c>
      <c r="D20" s="28"/>
      <c r="E20" s="45">
        <f t="shared" si="0"/>
        <v>0</v>
      </c>
    </row>
    <row r="21" spans="1:5" x14ac:dyDescent="0.3">
      <c r="A21" s="29" t="s">
        <v>330</v>
      </c>
      <c r="B21" s="28" t="s">
        <v>49</v>
      </c>
      <c r="C21" s="30">
        <v>40.950000000000003</v>
      </c>
      <c r="D21" s="28"/>
      <c r="E21" s="45">
        <f t="shared" si="0"/>
        <v>0</v>
      </c>
    </row>
    <row r="22" spans="1:5" x14ac:dyDescent="0.3">
      <c r="A22" s="29" t="s">
        <v>63</v>
      </c>
      <c r="B22" s="43" t="s">
        <v>192</v>
      </c>
      <c r="C22" s="30">
        <v>51.45</v>
      </c>
      <c r="D22" s="28"/>
      <c r="E22" s="45">
        <f t="shared" si="0"/>
        <v>0</v>
      </c>
    </row>
    <row r="23" spans="1:5" x14ac:dyDescent="0.3">
      <c r="A23" s="29" t="s">
        <v>62</v>
      </c>
      <c r="B23" s="28" t="s">
        <v>191</v>
      </c>
      <c r="C23" s="30">
        <v>73.5</v>
      </c>
      <c r="D23" s="28"/>
      <c r="E23" s="45">
        <f t="shared" si="0"/>
        <v>0</v>
      </c>
    </row>
    <row r="24" spans="1:5" x14ac:dyDescent="0.3">
      <c r="A24" s="29" t="s">
        <v>331</v>
      </c>
      <c r="B24" s="28" t="s">
        <v>220</v>
      </c>
      <c r="C24" s="30">
        <v>63</v>
      </c>
      <c r="D24" s="28"/>
      <c r="E24" s="45">
        <f t="shared" si="0"/>
        <v>0</v>
      </c>
    </row>
    <row r="25" spans="1:5" x14ac:dyDescent="0.3">
      <c r="A25" s="29" t="s">
        <v>213</v>
      </c>
      <c r="B25" s="43" t="s">
        <v>220</v>
      </c>
      <c r="C25" s="30">
        <v>73.5</v>
      </c>
      <c r="D25" s="28"/>
      <c r="E25" s="45">
        <f t="shared" si="0"/>
        <v>0</v>
      </c>
    </row>
    <row r="26" spans="1:5" x14ac:dyDescent="0.3">
      <c r="A26" s="29" t="s">
        <v>293</v>
      </c>
      <c r="B26" s="43" t="s">
        <v>220</v>
      </c>
      <c r="C26" s="30">
        <v>73.5</v>
      </c>
      <c r="D26" s="28"/>
      <c r="E26" s="45">
        <f t="shared" si="0"/>
        <v>0</v>
      </c>
    </row>
    <row r="27" spans="1:5" x14ac:dyDescent="0.3">
      <c r="A27" s="29" t="s">
        <v>329</v>
      </c>
      <c r="B27" s="43" t="s">
        <v>220</v>
      </c>
      <c r="C27" s="30">
        <v>73.5</v>
      </c>
      <c r="D27" s="28"/>
      <c r="E27" s="45">
        <f t="shared" si="0"/>
        <v>0</v>
      </c>
    </row>
    <row r="28" spans="1:5" x14ac:dyDescent="0.3">
      <c r="A28" s="139" t="s">
        <v>552</v>
      </c>
      <c r="B28" s="43" t="s">
        <v>221</v>
      </c>
      <c r="C28" s="30">
        <v>168</v>
      </c>
      <c r="D28" s="28"/>
      <c r="E28" s="45">
        <f t="shared" si="0"/>
        <v>0</v>
      </c>
    </row>
    <row r="29" spans="1:5" x14ac:dyDescent="0.3">
      <c r="A29" s="138" t="s">
        <v>553</v>
      </c>
      <c r="B29" s="43"/>
      <c r="C29" s="30"/>
      <c r="D29" s="28"/>
      <c r="E29" s="45"/>
    </row>
    <row r="30" spans="1:5" x14ac:dyDescent="0.3">
      <c r="A30" s="29" t="s">
        <v>60</v>
      </c>
      <c r="B30" s="43" t="s">
        <v>221</v>
      </c>
      <c r="C30" s="30">
        <v>252</v>
      </c>
      <c r="D30" s="28"/>
      <c r="E30" s="45">
        <f t="shared" si="0"/>
        <v>0</v>
      </c>
    </row>
    <row r="31" spans="1:5" x14ac:dyDescent="0.3">
      <c r="A31" s="29" t="s">
        <v>61</v>
      </c>
      <c r="B31" s="43" t="s">
        <v>175</v>
      </c>
      <c r="C31" s="30">
        <v>31.5</v>
      </c>
      <c r="D31" s="28"/>
      <c r="E31" s="45">
        <f t="shared" si="0"/>
        <v>0</v>
      </c>
    </row>
    <row r="32" spans="1:5" x14ac:dyDescent="0.3">
      <c r="A32" s="58" t="s">
        <v>208</v>
      </c>
      <c r="B32" s="43" t="s">
        <v>175</v>
      </c>
      <c r="C32" s="50">
        <v>8.9250000000000007</v>
      </c>
      <c r="D32" s="28"/>
      <c r="E32" s="45">
        <f t="shared" si="0"/>
        <v>0</v>
      </c>
    </row>
    <row r="33" spans="1:5" x14ac:dyDescent="0.3">
      <c r="A33" s="29" t="s">
        <v>64</v>
      </c>
      <c r="B33" s="43" t="s">
        <v>175</v>
      </c>
      <c r="C33" s="30">
        <v>8.9250000000000007</v>
      </c>
      <c r="D33" s="28"/>
      <c r="E33" s="45">
        <f t="shared" si="0"/>
        <v>0</v>
      </c>
    </row>
    <row r="34" spans="1:5" x14ac:dyDescent="0.3">
      <c r="A34" s="29" t="s">
        <v>183</v>
      </c>
      <c r="B34" s="43" t="s">
        <v>196</v>
      </c>
      <c r="C34" s="30">
        <v>28.35</v>
      </c>
      <c r="D34" s="28"/>
      <c r="E34" s="45">
        <f t="shared" si="0"/>
        <v>0</v>
      </c>
    </row>
    <row r="35" spans="1:5" ht="15" thickBot="1" x14ac:dyDescent="0.35">
      <c r="A35" s="51" t="s">
        <v>351</v>
      </c>
      <c r="B35" s="119" t="s">
        <v>196</v>
      </c>
      <c r="C35" s="105">
        <v>23.1</v>
      </c>
      <c r="D35" s="7"/>
      <c r="E35" s="24">
        <f t="shared" si="0"/>
        <v>0</v>
      </c>
    </row>
    <row r="36" spans="1:5" ht="15" thickBot="1" x14ac:dyDescent="0.35">
      <c r="A36" s="5"/>
      <c r="B36" s="6"/>
      <c r="C36" s="19"/>
      <c r="D36" s="19"/>
      <c r="E36" s="25">
        <f>SUM(E3:E35)</f>
        <v>0</v>
      </c>
    </row>
    <row r="37" spans="1:5" x14ac:dyDescent="0.3">
      <c r="A37" s="5"/>
      <c r="B37" s="6"/>
      <c r="C37" s="19"/>
      <c r="D37" s="19"/>
      <c r="E37" s="19"/>
    </row>
  </sheetData>
  <sortState xmlns:xlrd2="http://schemas.microsoft.com/office/spreadsheetml/2017/richdata2" ref="A3:B25">
    <sortCondition ref="A3:A25"/>
  </sortState>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2"/>
  <sheetViews>
    <sheetView topLeftCell="A13" zoomScaleNormal="100" workbookViewId="0">
      <selection activeCell="A16" sqref="A16"/>
    </sheetView>
  </sheetViews>
  <sheetFormatPr defaultColWidth="11.44140625" defaultRowHeight="14.4" x14ac:dyDescent="0.3"/>
  <cols>
    <col min="1" max="1" width="51.5546875" style="3" customWidth="1"/>
    <col min="2" max="4" width="11.44140625" style="16" customWidth="1"/>
    <col min="5" max="5" width="11.44140625" style="16"/>
  </cols>
  <sheetData>
    <row r="1" spans="1:5" ht="16.2" thickBot="1" x14ac:dyDescent="0.35">
      <c r="A1" s="12" t="s">
        <v>76</v>
      </c>
      <c r="B1" s="19"/>
      <c r="C1" s="19"/>
      <c r="D1" s="19"/>
      <c r="E1" s="17"/>
    </row>
    <row r="2" spans="1:5" ht="15" thickBot="1" x14ac:dyDescent="0.35">
      <c r="A2" s="13" t="s">
        <v>7</v>
      </c>
      <c r="B2" s="27" t="s">
        <v>6</v>
      </c>
      <c r="C2" s="27" t="s">
        <v>5</v>
      </c>
      <c r="D2" s="14" t="s">
        <v>357</v>
      </c>
      <c r="E2" s="27" t="s">
        <v>170</v>
      </c>
    </row>
    <row r="3" spans="1:5" ht="27.6" x14ac:dyDescent="0.3">
      <c r="A3" s="42" t="s">
        <v>120</v>
      </c>
      <c r="B3" s="9" t="s">
        <v>265</v>
      </c>
      <c r="C3" s="10">
        <v>73.5</v>
      </c>
      <c r="D3" s="10"/>
      <c r="E3" s="120">
        <f t="shared" ref="E3:E30" si="0">C3*D3</f>
        <v>0</v>
      </c>
    </row>
    <row r="4" spans="1:5" x14ac:dyDescent="0.3">
      <c r="A4" s="107" t="s">
        <v>266</v>
      </c>
      <c r="B4" s="28" t="s">
        <v>267</v>
      </c>
      <c r="C4" s="82">
        <v>18.900000000000002</v>
      </c>
      <c r="D4" s="28"/>
      <c r="E4" s="45">
        <f t="shared" si="0"/>
        <v>0</v>
      </c>
    </row>
    <row r="5" spans="1:5" x14ac:dyDescent="0.3">
      <c r="A5" s="107" t="s">
        <v>77</v>
      </c>
      <c r="B5" s="28" t="s">
        <v>0</v>
      </c>
      <c r="C5" s="82">
        <v>84</v>
      </c>
      <c r="D5" s="28"/>
      <c r="E5" s="45">
        <f t="shared" si="0"/>
        <v>0</v>
      </c>
    </row>
    <row r="6" spans="1:5" x14ac:dyDescent="0.3">
      <c r="A6" s="107" t="s">
        <v>4</v>
      </c>
      <c r="B6" s="28" t="s">
        <v>476</v>
      </c>
      <c r="C6" s="82">
        <v>21.525000000000002</v>
      </c>
      <c r="D6" s="28"/>
      <c r="E6" s="45">
        <f t="shared" si="0"/>
        <v>0</v>
      </c>
    </row>
    <row r="7" spans="1:5" x14ac:dyDescent="0.3">
      <c r="A7" s="107" t="s">
        <v>78</v>
      </c>
      <c r="B7" s="28" t="s">
        <v>470</v>
      </c>
      <c r="C7" s="82">
        <v>21.525000000000002</v>
      </c>
      <c r="D7" s="28"/>
      <c r="E7" s="45">
        <f t="shared" si="0"/>
        <v>0</v>
      </c>
    </row>
    <row r="8" spans="1:5" x14ac:dyDescent="0.3">
      <c r="A8" s="121" t="s">
        <v>341</v>
      </c>
      <c r="B8" s="28" t="s">
        <v>370</v>
      </c>
      <c r="C8" s="82">
        <v>53.550000000000004</v>
      </c>
      <c r="D8" s="92"/>
      <c r="E8" s="45">
        <f t="shared" si="0"/>
        <v>0</v>
      </c>
    </row>
    <row r="9" spans="1:5" x14ac:dyDescent="0.3">
      <c r="A9" s="52" t="s">
        <v>90</v>
      </c>
      <c r="B9" s="28" t="s">
        <v>344</v>
      </c>
      <c r="C9" s="82">
        <v>82.424999999999997</v>
      </c>
      <c r="D9" s="28"/>
      <c r="E9" s="45">
        <f t="shared" si="0"/>
        <v>0</v>
      </c>
    </row>
    <row r="10" spans="1:5" x14ac:dyDescent="0.3">
      <c r="A10" s="52" t="s">
        <v>91</v>
      </c>
      <c r="B10" s="28" t="s">
        <v>454</v>
      </c>
      <c r="C10" s="82">
        <v>42.997500000000002</v>
      </c>
      <c r="D10" s="28"/>
      <c r="E10" s="45">
        <f t="shared" si="0"/>
        <v>0</v>
      </c>
    </row>
    <row r="11" spans="1:5" x14ac:dyDescent="0.3">
      <c r="A11" s="52" t="s">
        <v>455</v>
      </c>
      <c r="B11" s="28">
        <v>180</v>
      </c>
      <c r="C11" s="82">
        <v>42.997500000000002</v>
      </c>
      <c r="D11" s="28"/>
      <c r="E11" s="45">
        <f t="shared" si="0"/>
        <v>0</v>
      </c>
    </row>
    <row r="12" spans="1:5" x14ac:dyDescent="0.3">
      <c r="A12" s="52" t="s">
        <v>158</v>
      </c>
      <c r="B12" s="28" t="s">
        <v>432</v>
      </c>
      <c r="C12" s="82">
        <v>58.17</v>
      </c>
      <c r="D12" s="28"/>
      <c r="E12" s="45">
        <f t="shared" si="0"/>
        <v>0</v>
      </c>
    </row>
    <row r="13" spans="1:5" x14ac:dyDescent="0.3">
      <c r="A13" s="109" t="s">
        <v>407</v>
      </c>
      <c r="B13" s="28" t="s">
        <v>527</v>
      </c>
      <c r="C13" s="30">
        <v>35.700000000000003</v>
      </c>
      <c r="D13" s="28"/>
      <c r="E13" s="45">
        <f t="shared" si="0"/>
        <v>0</v>
      </c>
    </row>
    <row r="14" spans="1:5" x14ac:dyDescent="0.3">
      <c r="A14" s="29" t="s">
        <v>404</v>
      </c>
      <c r="B14" s="28" t="s">
        <v>527</v>
      </c>
      <c r="C14" s="82">
        <v>44.1</v>
      </c>
      <c r="D14" s="28"/>
      <c r="E14" s="45">
        <f t="shared" si="0"/>
        <v>0</v>
      </c>
    </row>
    <row r="15" spans="1:5" x14ac:dyDescent="0.3">
      <c r="A15" s="29" t="s">
        <v>402</v>
      </c>
      <c r="B15" s="28" t="s">
        <v>528</v>
      </c>
      <c r="C15" s="82">
        <v>32.024999999999999</v>
      </c>
      <c r="D15" s="28"/>
      <c r="E15" s="45">
        <f t="shared" si="0"/>
        <v>0</v>
      </c>
    </row>
    <row r="16" spans="1:5" x14ac:dyDescent="0.3">
      <c r="A16" s="29" t="s">
        <v>461</v>
      </c>
      <c r="B16" s="28" t="s">
        <v>529</v>
      </c>
      <c r="C16" s="82">
        <v>65.625</v>
      </c>
      <c r="D16" s="28"/>
      <c r="E16" s="45">
        <f t="shared" si="0"/>
        <v>0</v>
      </c>
    </row>
    <row r="17" spans="1:5" x14ac:dyDescent="0.3">
      <c r="A17" s="29" t="s">
        <v>408</v>
      </c>
      <c r="B17" s="28" t="s">
        <v>530</v>
      </c>
      <c r="C17" s="82">
        <v>50.400000000000006</v>
      </c>
      <c r="D17" s="28"/>
      <c r="E17" s="45">
        <f t="shared" ref="E17:E23" si="1">C17*D17</f>
        <v>0</v>
      </c>
    </row>
    <row r="18" spans="1:5" x14ac:dyDescent="0.3">
      <c r="A18" s="29" t="s">
        <v>409</v>
      </c>
      <c r="B18" s="28" t="s">
        <v>530</v>
      </c>
      <c r="C18" s="82">
        <v>50.400000000000006</v>
      </c>
      <c r="D18" s="28"/>
      <c r="E18" s="45">
        <f t="shared" si="1"/>
        <v>0</v>
      </c>
    </row>
    <row r="19" spans="1:5" x14ac:dyDescent="0.3">
      <c r="A19" s="107" t="s">
        <v>410</v>
      </c>
      <c r="B19" s="28">
        <v>290</v>
      </c>
      <c r="C19" s="82">
        <v>65.625</v>
      </c>
      <c r="D19" s="28"/>
      <c r="E19" s="45">
        <f t="shared" si="1"/>
        <v>0</v>
      </c>
    </row>
    <row r="20" spans="1:5" x14ac:dyDescent="0.3">
      <c r="A20" s="29" t="s">
        <v>411</v>
      </c>
      <c r="B20" s="28" t="s">
        <v>527</v>
      </c>
      <c r="C20" s="82">
        <v>50.400000000000006</v>
      </c>
      <c r="D20" s="28"/>
      <c r="E20" s="45">
        <f t="shared" si="1"/>
        <v>0</v>
      </c>
    </row>
    <row r="21" spans="1:5" x14ac:dyDescent="0.3">
      <c r="A21" s="29" t="s">
        <v>412</v>
      </c>
      <c r="B21" s="28" t="s">
        <v>531</v>
      </c>
      <c r="C21" s="82">
        <v>50.400000000000006</v>
      </c>
      <c r="D21" s="28"/>
      <c r="E21" s="45">
        <f t="shared" si="1"/>
        <v>0</v>
      </c>
    </row>
    <row r="22" spans="1:5" x14ac:dyDescent="0.3">
      <c r="A22" s="29" t="s">
        <v>413</v>
      </c>
      <c r="B22" s="28" t="s">
        <v>530</v>
      </c>
      <c r="C22" s="82">
        <v>43.575000000000003</v>
      </c>
      <c r="D22" s="28"/>
      <c r="E22" s="45">
        <f t="shared" si="1"/>
        <v>0</v>
      </c>
    </row>
    <row r="23" spans="1:5" x14ac:dyDescent="0.3">
      <c r="A23" s="29" t="s">
        <v>414</v>
      </c>
      <c r="B23" s="28" t="s">
        <v>530</v>
      </c>
      <c r="C23" s="82">
        <v>43.575000000000003</v>
      </c>
      <c r="D23" s="28"/>
      <c r="E23" s="45">
        <f t="shared" si="1"/>
        <v>0</v>
      </c>
    </row>
    <row r="24" spans="1:5" x14ac:dyDescent="0.3">
      <c r="A24" s="52" t="s">
        <v>190</v>
      </c>
      <c r="B24" s="28" t="s">
        <v>460</v>
      </c>
      <c r="C24" s="82">
        <v>42.839999999999996</v>
      </c>
      <c r="D24" s="28"/>
      <c r="E24" s="45">
        <f t="shared" si="0"/>
        <v>0</v>
      </c>
    </row>
    <row r="25" spans="1:5" x14ac:dyDescent="0.3">
      <c r="A25" s="52" t="s">
        <v>110</v>
      </c>
      <c r="B25" s="28" t="s">
        <v>469</v>
      </c>
      <c r="C25" s="82">
        <v>29.085000000000001</v>
      </c>
      <c r="D25" s="28"/>
      <c r="E25" s="45">
        <f t="shared" si="0"/>
        <v>0</v>
      </c>
    </row>
    <row r="26" spans="1:5" x14ac:dyDescent="0.3">
      <c r="A26" s="29" t="s">
        <v>121</v>
      </c>
      <c r="B26" s="28" t="s">
        <v>209</v>
      </c>
      <c r="C26" s="82">
        <v>45.15</v>
      </c>
      <c r="D26" s="28"/>
      <c r="E26" s="45">
        <f t="shared" si="0"/>
        <v>0</v>
      </c>
    </row>
    <row r="27" spans="1:5" x14ac:dyDescent="0.3">
      <c r="A27" s="29" t="s">
        <v>122</v>
      </c>
      <c r="B27" s="28" t="s">
        <v>209</v>
      </c>
      <c r="C27" s="82">
        <v>74.025000000000006</v>
      </c>
      <c r="D27" s="28"/>
      <c r="E27" s="45">
        <f t="shared" si="0"/>
        <v>0</v>
      </c>
    </row>
    <row r="28" spans="1:5" x14ac:dyDescent="0.3">
      <c r="A28" s="29" t="s">
        <v>123</v>
      </c>
      <c r="B28" s="28" t="s">
        <v>304</v>
      </c>
      <c r="C28" s="82">
        <v>27.823950000000004</v>
      </c>
      <c r="D28" s="28"/>
      <c r="E28" s="45">
        <f t="shared" si="0"/>
        <v>0</v>
      </c>
    </row>
    <row r="29" spans="1:5" x14ac:dyDescent="0.3">
      <c r="A29" s="29" t="s">
        <v>124</v>
      </c>
      <c r="B29" s="28" t="s">
        <v>403</v>
      </c>
      <c r="C29" s="82">
        <v>37.800000000000004</v>
      </c>
      <c r="D29" s="28"/>
      <c r="E29" s="45">
        <f t="shared" si="0"/>
        <v>0</v>
      </c>
    </row>
    <row r="30" spans="1:5" ht="15" thickBot="1" x14ac:dyDescent="0.35">
      <c r="A30" s="51" t="s">
        <v>456</v>
      </c>
      <c r="B30" s="7" t="s">
        <v>457</v>
      </c>
      <c r="C30" s="105">
        <v>47.145000000000003</v>
      </c>
      <c r="D30" s="7"/>
      <c r="E30" s="24">
        <f t="shared" si="0"/>
        <v>0</v>
      </c>
    </row>
    <row r="31" spans="1:5" ht="15" thickBot="1" x14ac:dyDescent="0.35">
      <c r="A31" s="59"/>
      <c r="B31" s="19"/>
      <c r="C31" s="17"/>
      <c r="D31" s="19"/>
      <c r="E31" s="122">
        <f>SUM(E3:E30)</f>
        <v>0</v>
      </c>
    </row>
    <row r="32" spans="1:5" x14ac:dyDescent="0.3">
      <c r="A32" s="59"/>
    </row>
  </sheetData>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3"/>
  <sheetViews>
    <sheetView zoomScaleNormal="100" workbookViewId="0">
      <selection sqref="A1:N2"/>
    </sheetView>
  </sheetViews>
  <sheetFormatPr defaultColWidth="11.44140625" defaultRowHeight="14.4" x14ac:dyDescent="0.3"/>
  <cols>
    <col min="1" max="1" width="51.5546875" style="1" customWidth="1"/>
    <col min="2" max="2" width="11.44140625" style="16" customWidth="1"/>
    <col min="3" max="3" width="11.44140625" style="18" customWidth="1"/>
    <col min="4" max="4" width="11.44140625" customWidth="1"/>
    <col min="5" max="5" width="11.44140625" style="16"/>
  </cols>
  <sheetData>
    <row r="1" spans="1:5" s="147" customFormat="1" ht="12" x14ac:dyDescent="0.25"/>
    <row r="2" spans="1:5" s="147" customFormat="1" ht="12" x14ac:dyDescent="0.25"/>
    <row r="3" spans="1:5" ht="16.2" thickBot="1" x14ac:dyDescent="0.35">
      <c r="A3" s="12" t="s">
        <v>74</v>
      </c>
      <c r="B3" s="19"/>
      <c r="C3" s="17"/>
      <c r="D3" s="4"/>
      <c r="E3" s="17"/>
    </row>
    <row r="4" spans="1:5" x14ac:dyDescent="0.3">
      <c r="A4" s="135" t="s">
        <v>7</v>
      </c>
      <c r="B4" s="135" t="s">
        <v>6</v>
      </c>
      <c r="C4" s="135" t="s">
        <v>5</v>
      </c>
      <c r="D4" s="137" t="s">
        <v>357</v>
      </c>
      <c r="E4" s="135" t="s">
        <v>170</v>
      </c>
    </row>
    <row r="5" spans="1:5" x14ac:dyDescent="0.3">
      <c r="A5" s="29" t="s">
        <v>219</v>
      </c>
      <c r="B5" s="28" t="s">
        <v>217</v>
      </c>
      <c r="C5" s="30">
        <v>38.744999999999997</v>
      </c>
      <c r="D5" s="30"/>
      <c r="E5" s="45">
        <f t="shared" ref="E5:E36" si="0">C5*D5</f>
        <v>0</v>
      </c>
    </row>
    <row r="6" spans="1:5" x14ac:dyDescent="0.3">
      <c r="A6" s="29" t="s">
        <v>214</v>
      </c>
      <c r="B6" s="28" t="s">
        <v>159</v>
      </c>
      <c r="C6" s="30">
        <v>28.35</v>
      </c>
      <c r="D6" s="28"/>
      <c r="E6" s="45">
        <f t="shared" si="0"/>
        <v>0</v>
      </c>
    </row>
    <row r="7" spans="1:5" x14ac:dyDescent="0.3">
      <c r="A7" s="29" t="s">
        <v>219</v>
      </c>
      <c r="B7" s="28" t="s">
        <v>431</v>
      </c>
      <c r="C7" s="30">
        <v>26.25</v>
      </c>
      <c r="D7" s="28"/>
      <c r="E7" s="45">
        <f t="shared" si="0"/>
        <v>0</v>
      </c>
    </row>
    <row r="8" spans="1:5" x14ac:dyDescent="0.3">
      <c r="A8" s="29" t="s">
        <v>216</v>
      </c>
      <c r="B8" s="28" t="s">
        <v>143</v>
      </c>
      <c r="C8" s="30">
        <v>15.75</v>
      </c>
      <c r="D8" s="28"/>
      <c r="E8" s="45">
        <f t="shared" si="0"/>
        <v>0</v>
      </c>
    </row>
    <row r="9" spans="1:5" x14ac:dyDescent="0.3">
      <c r="A9" s="29" t="s">
        <v>215</v>
      </c>
      <c r="B9" s="28" t="s">
        <v>218</v>
      </c>
      <c r="C9" s="30">
        <v>34.545000000000002</v>
      </c>
      <c r="D9" s="28"/>
      <c r="E9" s="45">
        <f t="shared" si="0"/>
        <v>0</v>
      </c>
    </row>
    <row r="10" spans="1:5" x14ac:dyDescent="0.3">
      <c r="A10" s="29" t="s">
        <v>219</v>
      </c>
      <c r="B10" s="28" t="s">
        <v>369</v>
      </c>
      <c r="C10" s="30">
        <v>37.800000000000004</v>
      </c>
      <c r="D10" s="28"/>
      <c r="E10" s="45">
        <f t="shared" si="0"/>
        <v>0</v>
      </c>
    </row>
    <row r="11" spans="1:5" x14ac:dyDescent="0.3">
      <c r="A11" s="29" t="s">
        <v>477</v>
      </c>
      <c r="B11" s="28" t="s">
        <v>73</v>
      </c>
      <c r="C11" s="30">
        <v>25.225200000000001</v>
      </c>
      <c r="D11" s="28"/>
      <c r="E11" s="45">
        <f>C11*D11</f>
        <v>0</v>
      </c>
    </row>
    <row r="12" spans="1:5" x14ac:dyDescent="0.3">
      <c r="A12" s="29" t="s">
        <v>154</v>
      </c>
      <c r="B12" s="28" t="s">
        <v>268</v>
      </c>
      <c r="C12" s="30">
        <v>80.850000000000009</v>
      </c>
      <c r="D12" s="28"/>
      <c r="E12" s="45">
        <f t="shared" si="0"/>
        <v>0</v>
      </c>
    </row>
    <row r="13" spans="1:5" x14ac:dyDescent="0.3">
      <c r="A13" s="29" t="s">
        <v>387</v>
      </c>
      <c r="B13" s="28" t="s">
        <v>80</v>
      </c>
      <c r="C13" s="30">
        <v>42</v>
      </c>
      <c r="D13" s="28"/>
      <c r="E13" s="45">
        <f t="shared" si="0"/>
        <v>0</v>
      </c>
    </row>
    <row r="14" spans="1:5" x14ac:dyDescent="0.3">
      <c r="A14" s="29" t="s">
        <v>387</v>
      </c>
      <c r="B14" s="28" t="s">
        <v>269</v>
      </c>
      <c r="C14" s="30">
        <v>25.200000000000003</v>
      </c>
      <c r="D14" s="28"/>
      <c r="E14" s="45">
        <f t="shared" si="0"/>
        <v>0</v>
      </c>
    </row>
    <row r="15" spans="1:5" x14ac:dyDescent="0.3">
      <c r="A15" s="29" t="s">
        <v>66</v>
      </c>
      <c r="B15" s="28" t="s">
        <v>71</v>
      </c>
      <c r="C15" s="30">
        <v>52.5</v>
      </c>
      <c r="D15" s="28"/>
      <c r="E15" s="45">
        <f t="shared" si="0"/>
        <v>0</v>
      </c>
    </row>
    <row r="16" spans="1:5" x14ac:dyDescent="0.3">
      <c r="A16" s="29" t="s">
        <v>169</v>
      </c>
      <c r="B16" s="28" t="s">
        <v>71</v>
      </c>
      <c r="C16" s="30">
        <v>62.475000000000001</v>
      </c>
      <c r="D16" s="28"/>
      <c r="E16" s="45">
        <f t="shared" si="0"/>
        <v>0</v>
      </c>
    </row>
    <row r="17" spans="1:5" x14ac:dyDescent="0.3">
      <c r="A17" s="29" t="s">
        <v>168</v>
      </c>
      <c r="B17" s="28" t="s">
        <v>71</v>
      </c>
      <c r="C17" s="30">
        <v>52.5</v>
      </c>
      <c r="D17" s="28"/>
      <c r="E17" s="45">
        <f t="shared" si="0"/>
        <v>0</v>
      </c>
    </row>
    <row r="18" spans="1:5" x14ac:dyDescent="0.3">
      <c r="A18" s="29" t="s">
        <v>65</v>
      </c>
      <c r="B18" s="28" t="s">
        <v>71</v>
      </c>
      <c r="C18" s="30">
        <v>25.872000000000003</v>
      </c>
      <c r="D18" s="28"/>
      <c r="E18" s="45">
        <f t="shared" si="0"/>
        <v>0</v>
      </c>
    </row>
    <row r="19" spans="1:5" x14ac:dyDescent="0.3">
      <c r="A19" s="29" t="s">
        <v>424</v>
      </c>
      <c r="B19" s="28" t="s">
        <v>71</v>
      </c>
      <c r="C19" s="30">
        <v>31.5</v>
      </c>
      <c r="D19" s="28"/>
      <c r="E19" s="45">
        <f t="shared" si="0"/>
        <v>0</v>
      </c>
    </row>
    <row r="20" spans="1:5" x14ac:dyDescent="0.3">
      <c r="A20" s="29" t="s">
        <v>425</v>
      </c>
      <c r="B20" s="28" t="s">
        <v>71</v>
      </c>
      <c r="C20" s="30">
        <v>31.5</v>
      </c>
      <c r="D20" s="28"/>
      <c r="E20" s="45">
        <f t="shared" si="0"/>
        <v>0</v>
      </c>
    </row>
    <row r="21" spans="1:5" x14ac:dyDescent="0.3">
      <c r="A21" s="29" t="s">
        <v>83</v>
      </c>
      <c r="B21" s="28" t="s">
        <v>71</v>
      </c>
      <c r="C21" s="30">
        <v>31.5</v>
      </c>
      <c r="D21" s="28"/>
      <c r="E21" s="45">
        <f t="shared" si="0"/>
        <v>0</v>
      </c>
    </row>
    <row r="22" spans="1:5" x14ac:dyDescent="0.3">
      <c r="A22" s="29" t="s">
        <v>82</v>
      </c>
      <c r="B22" s="28" t="s">
        <v>71</v>
      </c>
      <c r="C22" s="30">
        <v>25.200000000000003</v>
      </c>
      <c r="D22" s="28"/>
      <c r="E22" s="45">
        <f t="shared" si="0"/>
        <v>0</v>
      </c>
    </row>
    <row r="23" spans="1:5" x14ac:dyDescent="0.3">
      <c r="A23" s="29" t="s">
        <v>308</v>
      </c>
      <c r="B23" s="28" t="s">
        <v>71</v>
      </c>
      <c r="C23" s="30">
        <v>25.200000000000003</v>
      </c>
      <c r="D23" s="28"/>
      <c r="E23" s="45">
        <f t="shared" si="0"/>
        <v>0</v>
      </c>
    </row>
    <row r="24" spans="1:5" x14ac:dyDescent="0.3">
      <c r="A24" s="29" t="s">
        <v>153</v>
      </c>
      <c r="B24" s="28" t="s">
        <v>71</v>
      </c>
      <c r="C24" s="30">
        <v>25.200000000000003</v>
      </c>
      <c r="D24" s="28"/>
      <c r="E24" s="45">
        <f t="shared" si="0"/>
        <v>0</v>
      </c>
    </row>
    <row r="25" spans="1:5" x14ac:dyDescent="0.3">
      <c r="A25" s="29" t="s">
        <v>388</v>
      </c>
      <c r="B25" s="28" t="s">
        <v>143</v>
      </c>
      <c r="C25" s="30">
        <v>30.492000000000001</v>
      </c>
      <c r="D25" s="28"/>
      <c r="E25" s="45">
        <f t="shared" si="0"/>
        <v>0</v>
      </c>
    </row>
    <row r="26" spans="1:5" x14ac:dyDescent="0.3">
      <c r="A26" s="29" t="s">
        <v>389</v>
      </c>
      <c r="B26" s="28" t="s">
        <v>72</v>
      </c>
      <c r="C26" s="30">
        <v>35.758800000000008</v>
      </c>
      <c r="D26" s="28"/>
      <c r="E26" s="45">
        <f t="shared" si="0"/>
        <v>0</v>
      </c>
    </row>
    <row r="27" spans="1:5" x14ac:dyDescent="0.3">
      <c r="A27" s="29" t="s">
        <v>393</v>
      </c>
      <c r="B27" s="28" t="s">
        <v>394</v>
      </c>
      <c r="C27" s="30">
        <v>78.75</v>
      </c>
      <c r="D27" s="28"/>
      <c r="E27" s="45">
        <f t="shared" si="0"/>
        <v>0</v>
      </c>
    </row>
    <row r="28" spans="1:5" x14ac:dyDescent="0.3">
      <c r="A28" s="107" t="s">
        <v>116</v>
      </c>
      <c r="B28" s="28" t="s">
        <v>72</v>
      </c>
      <c r="C28" s="30">
        <v>37.422000000000004</v>
      </c>
      <c r="D28" s="28"/>
      <c r="E28" s="45">
        <f t="shared" si="0"/>
        <v>0</v>
      </c>
    </row>
    <row r="29" spans="1:5" x14ac:dyDescent="0.3">
      <c r="A29" s="107" t="s">
        <v>70</v>
      </c>
      <c r="B29" s="28" t="s">
        <v>72</v>
      </c>
      <c r="C29" s="30">
        <v>48.510000000000005</v>
      </c>
      <c r="D29" s="28"/>
      <c r="E29" s="45">
        <f t="shared" si="0"/>
        <v>0</v>
      </c>
    </row>
    <row r="30" spans="1:5" x14ac:dyDescent="0.3">
      <c r="A30" s="107" t="s">
        <v>69</v>
      </c>
      <c r="B30" s="28" t="s">
        <v>72</v>
      </c>
      <c r="C30" s="30">
        <v>48.510000000000005</v>
      </c>
      <c r="D30" s="28"/>
      <c r="E30" s="45">
        <f t="shared" si="0"/>
        <v>0</v>
      </c>
    </row>
    <row r="31" spans="1:5" x14ac:dyDescent="0.3">
      <c r="A31" s="29" t="s">
        <v>68</v>
      </c>
      <c r="B31" s="28" t="s">
        <v>72</v>
      </c>
      <c r="C31" s="30">
        <v>48.510000000000005</v>
      </c>
      <c r="D31" s="28"/>
      <c r="E31" s="45">
        <f t="shared" si="0"/>
        <v>0</v>
      </c>
    </row>
    <row r="32" spans="1:5" x14ac:dyDescent="0.3">
      <c r="A32" s="29" t="s">
        <v>67</v>
      </c>
      <c r="B32" s="28" t="s">
        <v>72</v>
      </c>
      <c r="C32" s="30">
        <v>47.25</v>
      </c>
      <c r="D32" s="28"/>
      <c r="E32" s="45">
        <f t="shared" si="0"/>
        <v>0</v>
      </c>
    </row>
    <row r="33" spans="1:5" x14ac:dyDescent="0.3">
      <c r="A33" s="29" t="s">
        <v>382</v>
      </c>
      <c r="B33" s="28" t="s">
        <v>352</v>
      </c>
      <c r="C33" s="30">
        <v>153.30000000000001</v>
      </c>
      <c r="D33" s="28"/>
      <c r="E33" s="45">
        <f t="shared" si="0"/>
        <v>0</v>
      </c>
    </row>
    <row r="34" spans="1:5" x14ac:dyDescent="0.3">
      <c r="A34" s="29" t="s">
        <v>383</v>
      </c>
      <c r="B34" s="28" t="s">
        <v>394</v>
      </c>
      <c r="C34" s="30">
        <v>94.5</v>
      </c>
      <c r="D34" s="28"/>
      <c r="E34" s="45">
        <f t="shared" si="0"/>
        <v>0</v>
      </c>
    </row>
    <row r="35" spans="1:5" x14ac:dyDescent="0.3">
      <c r="A35" s="29" t="s">
        <v>386</v>
      </c>
      <c r="B35" s="28" t="s">
        <v>471</v>
      </c>
      <c r="C35" s="50">
        <v>93.975000000000009</v>
      </c>
      <c r="D35" s="28"/>
      <c r="E35" s="45">
        <f t="shared" si="0"/>
        <v>0</v>
      </c>
    </row>
    <row r="36" spans="1:5" x14ac:dyDescent="0.3">
      <c r="A36" s="29" t="s">
        <v>384</v>
      </c>
      <c r="B36" s="28">
        <v>6</v>
      </c>
      <c r="C36" s="30">
        <v>88.725000000000009</v>
      </c>
      <c r="D36" s="28"/>
      <c r="E36" s="45">
        <f t="shared" si="0"/>
        <v>0</v>
      </c>
    </row>
    <row r="37" spans="1:5" x14ac:dyDescent="0.3">
      <c r="A37" s="29" t="s">
        <v>385</v>
      </c>
      <c r="B37" s="28" t="s">
        <v>176</v>
      </c>
      <c r="C37" s="30">
        <v>93.975000000000009</v>
      </c>
      <c r="D37" s="28"/>
      <c r="E37" s="45">
        <f t="shared" ref="E37:E61" si="1">C37*D37</f>
        <v>0</v>
      </c>
    </row>
    <row r="38" spans="1:5" x14ac:dyDescent="0.3">
      <c r="A38" s="29" t="s">
        <v>115</v>
      </c>
      <c r="B38" s="28" t="s">
        <v>135</v>
      </c>
      <c r="C38" s="30">
        <v>88.2</v>
      </c>
      <c r="D38" s="28"/>
      <c r="E38" s="45">
        <f t="shared" si="1"/>
        <v>0</v>
      </c>
    </row>
    <row r="39" spans="1:5" x14ac:dyDescent="0.3">
      <c r="A39" s="29" t="s">
        <v>172</v>
      </c>
      <c r="B39" s="28"/>
      <c r="C39" s="28"/>
      <c r="D39" s="28"/>
      <c r="E39" s="45"/>
    </row>
    <row r="40" spans="1:5" x14ac:dyDescent="0.3">
      <c r="A40" s="29" t="s">
        <v>173</v>
      </c>
      <c r="B40" s="28"/>
      <c r="C40" s="28"/>
      <c r="D40" s="28"/>
      <c r="E40" s="45"/>
    </row>
    <row r="41" spans="1:5" x14ac:dyDescent="0.3">
      <c r="A41" s="29" t="s">
        <v>380</v>
      </c>
      <c r="B41" s="28">
        <v>12</v>
      </c>
      <c r="C41" s="30">
        <v>231</v>
      </c>
      <c r="D41" s="28"/>
      <c r="E41" s="45">
        <f t="shared" si="1"/>
        <v>0</v>
      </c>
    </row>
    <row r="42" spans="1:5" x14ac:dyDescent="0.3">
      <c r="A42" s="29" t="s">
        <v>375</v>
      </c>
      <c r="B42" s="28">
        <v>6</v>
      </c>
      <c r="C42" s="30">
        <v>151.20000000000002</v>
      </c>
      <c r="D42" s="28"/>
      <c r="E42" s="45">
        <f t="shared" si="1"/>
        <v>0</v>
      </c>
    </row>
    <row r="43" spans="1:5" x14ac:dyDescent="0.3">
      <c r="A43" s="29" t="s">
        <v>381</v>
      </c>
      <c r="B43" s="28">
        <v>12</v>
      </c>
      <c r="C43" s="30">
        <v>245.70000000000002</v>
      </c>
      <c r="D43" s="28"/>
      <c r="E43" s="45">
        <f t="shared" si="1"/>
        <v>0</v>
      </c>
    </row>
    <row r="44" spans="1:5" x14ac:dyDescent="0.3">
      <c r="A44" s="29" t="s">
        <v>376</v>
      </c>
      <c r="B44" s="28">
        <v>12</v>
      </c>
      <c r="C44" s="30">
        <v>245.72625000000002</v>
      </c>
      <c r="D44" s="28"/>
      <c r="E44" s="45">
        <f t="shared" si="1"/>
        <v>0</v>
      </c>
    </row>
    <row r="45" spans="1:5" x14ac:dyDescent="0.3">
      <c r="A45" s="29" t="s">
        <v>395</v>
      </c>
      <c r="B45" s="28">
        <v>12</v>
      </c>
      <c r="C45" s="30">
        <v>189</v>
      </c>
      <c r="D45" s="28"/>
      <c r="E45" s="45">
        <f t="shared" si="1"/>
        <v>0</v>
      </c>
    </row>
    <row r="46" spans="1:5" x14ac:dyDescent="0.3">
      <c r="A46" s="29" t="s">
        <v>378</v>
      </c>
      <c r="B46" s="28">
        <v>6</v>
      </c>
      <c r="C46" s="30">
        <v>105</v>
      </c>
      <c r="D46" s="28"/>
      <c r="E46" s="45">
        <f t="shared" si="1"/>
        <v>0</v>
      </c>
    </row>
    <row r="47" spans="1:5" x14ac:dyDescent="0.3">
      <c r="A47" s="29" t="s">
        <v>377</v>
      </c>
      <c r="B47" s="28">
        <v>6</v>
      </c>
      <c r="C47" s="30">
        <v>126</v>
      </c>
      <c r="D47" s="28"/>
      <c r="E47" s="45">
        <f t="shared" si="1"/>
        <v>0</v>
      </c>
    </row>
    <row r="48" spans="1:5" x14ac:dyDescent="0.3">
      <c r="A48" s="29" t="s">
        <v>419</v>
      </c>
      <c r="B48" s="28">
        <v>6</v>
      </c>
      <c r="C48" s="30">
        <v>107.10000000000001</v>
      </c>
      <c r="D48" s="28"/>
      <c r="E48" s="45">
        <f t="shared" si="1"/>
        <v>0</v>
      </c>
    </row>
    <row r="49" spans="1:5" x14ac:dyDescent="0.3">
      <c r="A49" s="29" t="s">
        <v>379</v>
      </c>
      <c r="B49" s="28">
        <v>12</v>
      </c>
      <c r="C49" s="30">
        <v>226.8</v>
      </c>
      <c r="D49" s="28"/>
      <c r="E49" s="45">
        <f t="shared" si="1"/>
        <v>0</v>
      </c>
    </row>
    <row r="50" spans="1:5" x14ac:dyDescent="0.3">
      <c r="A50" s="48" t="s">
        <v>117</v>
      </c>
      <c r="B50" s="28" t="s">
        <v>135</v>
      </c>
      <c r="C50" s="30">
        <v>288.75</v>
      </c>
      <c r="D50" s="28"/>
      <c r="E50" s="45">
        <f t="shared" si="1"/>
        <v>0</v>
      </c>
    </row>
    <row r="51" spans="1:5" x14ac:dyDescent="0.3">
      <c r="A51" s="48" t="s">
        <v>118</v>
      </c>
      <c r="B51" s="28" t="s">
        <v>135</v>
      </c>
      <c r="C51" s="30">
        <v>288.75</v>
      </c>
      <c r="D51" s="28"/>
      <c r="E51" s="45">
        <f t="shared" si="1"/>
        <v>0</v>
      </c>
    </row>
    <row r="52" spans="1:5" ht="15" thickBot="1" x14ac:dyDescent="0.35">
      <c r="A52" s="60" t="s">
        <v>119</v>
      </c>
      <c r="B52" s="7" t="s">
        <v>135</v>
      </c>
      <c r="C52" s="105">
        <v>288.75</v>
      </c>
      <c r="D52" s="7"/>
      <c r="E52" s="24">
        <f t="shared" si="1"/>
        <v>0</v>
      </c>
    </row>
    <row r="53" spans="1:5" x14ac:dyDescent="0.3">
      <c r="A53" s="140" t="s">
        <v>547</v>
      </c>
      <c r="B53" s="141"/>
      <c r="C53" s="142"/>
      <c r="D53" s="141"/>
      <c r="E53" s="143"/>
    </row>
    <row r="54" spans="1:5" x14ac:dyDescent="0.3">
      <c r="A54" s="93" t="s">
        <v>340</v>
      </c>
      <c r="B54" s="83" t="s">
        <v>135</v>
      </c>
      <c r="C54" s="86">
        <v>1359.75</v>
      </c>
      <c r="D54" s="83"/>
      <c r="E54" s="85">
        <f t="shared" si="1"/>
        <v>0</v>
      </c>
    </row>
    <row r="55" spans="1:5" x14ac:dyDescent="0.3">
      <c r="A55" s="93" t="s">
        <v>354</v>
      </c>
      <c r="B55" s="83" t="s">
        <v>136</v>
      </c>
      <c r="C55" s="86">
        <v>750.75</v>
      </c>
      <c r="D55" s="83"/>
      <c r="E55" s="85">
        <f t="shared" si="1"/>
        <v>0</v>
      </c>
    </row>
    <row r="56" spans="1:5" x14ac:dyDescent="0.3">
      <c r="A56" s="93" t="s">
        <v>478</v>
      </c>
      <c r="B56" s="83" t="s">
        <v>71</v>
      </c>
      <c r="C56" s="86">
        <v>204.75</v>
      </c>
      <c r="D56" s="83"/>
      <c r="E56" s="85">
        <f t="shared" si="1"/>
        <v>0</v>
      </c>
    </row>
    <row r="57" spans="1:5" ht="15.75" customHeight="1" x14ac:dyDescent="0.3">
      <c r="A57" s="48" t="s">
        <v>342</v>
      </c>
      <c r="B57" s="28" t="s">
        <v>135</v>
      </c>
      <c r="C57" s="80">
        <v>225.75</v>
      </c>
      <c r="D57" s="28"/>
      <c r="E57" s="45">
        <f t="shared" si="1"/>
        <v>0</v>
      </c>
    </row>
    <row r="58" spans="1:5" x14ac:dyDescent="0.3">
      <c r="A58" s="123" t="s">
        <v>467</v>
      </c>
      <c r="B58" s="75" t="s">
        <v>135</v>
      </c>
      <c r="C58" s="82">
        <v>253.05</v>
      </c>
      <c r="D58" s="75"/>
      <c r="E58" s="77">
        <f t="shared" si="1"/>
        <v>0</v>
      </c>
    </row>
    <row r="59" spans="1:5" x14ac:dyDescent="0.3">
      <c r="A59" s="48" t="s">
        <v>468</v>
      </c>
      <c r="B59" s="28" t="s">
        <v>136</v>
      </c>
      <c r="C59" s="50">
        <v>414.75</v>
      </c>
      <c r="D59" s="28"/>
      <c r="E59" s="45">
        <f t="shared" si="1"/>
        <v>0</v>
      </c>
    </row>
    <row r="60" spans="1:5" x14ac:dyDescent="0.3">
      <c r="A60" s="48" t="s">
        <v>353</v>
      </c>
      <c r="B60" s="28" t="s">
        <v>135</v>
      </c>
      <c r="C60" s="50">
        <v>315</v>
      </c>
      <c r="D60" s="28"/>
      <c r="E60" s="45">
        <f t="shared" si="1"/>
        <v>0</v>
      </c>
    </row>
    <row r="61" spans="1:5" ht="15" thickBot="1" x14ac:dyDescent="0.35">
      <c r="A61" s="60" t="s">
        <v>297</v>
      </c>
      <c r="B61" s="7" t="s">
        <v>135</v>
      </c>
      <c r="C61" s="105">
        <v>453.12750000000005</v>
      </c>
      <c r="D61" s="7"/>
      <c r="E61" s="24">
        <f t="shared" si="1"/>
        <v>0</v>
      </c>
    </row>
    <row r="62" spans="1:5" ht="15" thickBot="1" x14ac:dyDescent="0.35">
      <c r="A62" s="5"/>
      <c r="B62" s="19"/>
      <c r="C62" s="17"/>
      <c r="D62" s="4"/>
      <c r="E62" s="25">
        <f>SUM(E5:E61)</f>
        <v>0</v>
      </c>
    </row>
    <row r="63" spans="1:5" x14ac:dyDescent="0.3">
      <c r="A63" s="5"/>
      <c r="B63" s="19"/>
      <c r="C63" s="17"/>
      <c r="D63" s="4"/>
    </row>
    <row r="64" spans="1:5" x14ac:dyDescent="0.3">
      <c r="A64" s="5"/>
      <c r="B64" s="19"/>
      <c r="C64" s="17"/>
      <c r="D64" s="4"/>
    </row>
    <row r="65" spans="1:4" x14ac:dyDescent="0.3">
      <c r="A65" s="5"/>
      <c r="B65" s="19"/>
      <c r="C65" s="17"/>
      <c r="D65" s="4"/>
    </row>
    <row r="66" spans="1:4" x14ac:dyDescent="0.3">
      <c r="A66" s="5"/>
      <c r="B66" s="19"/>
      <c r="C66" s="17"/>
      <c r="D66" s="4"/>
    </row>
    <row r="67" spans="1:4" x14ac:dyDescent="0.3">
      <c r="A67" s="5"/>
      <c r="B67" s="19"/>
      <c r="C67" s="17"/>
      <c r="D67" s="4"/>
    </row>
    <row r="68" spans="1:4" x14ac:dyDescent="0.3">
      <c r="A68" s="5"/>
      <c r="B68" s="19"/>
      <c r="C68" s="17"/>
      <c r="D68" s="4"/>
    </row>
    <row r="69" spans="1:4" x14ac:dyDescent="0.3">
      <c r="A69" s="5"/>
      <c r="B69" s="19"/>
      <c r="C69" s="17"/>
      <c r="D69" s="4"/>
    </row>
    <row r="70" spans="1:4" x14ac:dyDescent="0.3">
      <c r="A70" s="5"/>
      <c r="B70" s="19"/>
      <c r="C70" s="17"/>
      <c r="D70" s="4"/>
    </row>
    <row r="71" spans="1:4" x14ac:dyDescent="0.3">
      <c r="A71" s="5"/>
      <c r="B71" s="19"/>
      <c r="C71" s="17"/>
      <c r="D71" s="4"/>
    </row>
    <row r="72" spans="1:4" x14ac:dyDescent="0.3">
      <c r="A72" s="5"/>
      <c r="B72" s="19"/>
      <c r="C72" s="17"/>
      <c r="D72" s="4"/>
    </row>
    <row r="73" spans="1:4" x14ac:dyDescent="0.3">
      <c r="A73" s="5"/>
      <c r="B73" s="19"/>
      <c r="C73" s="17"/>
      <c r="D73" s="4"/>
    </row>
  </sheetData>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Generales- Grocery</vt:lpstr>
      <vt:lpstr>Lacteos - Dairy</vt:lpstr>
      <vt:lpstr>Carnes -Meat</vt:lpstr>
      <vt:lpstr> Carnes frías - Cold Meat</vt:lpstr>
      <vt:lpstr>Frutas Verduras - Fruits &amp; Veg</vt:lpstr>
      <vt:lpstr>Pan - Bread</vt:lpstr>
      <vt:lpstr>Snacks</vt:lpstr>
      <vt:lpstr>Bebidas - Beverages</vt:lpstr>
      <vt:lpstr>'Bebidas - Beverages'!OLE_LINK1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dc:creator>
  <cp:lastModifiedBy>azanne</cp:lastModifiedBy>
  <cp:lastPrinted>2022-10-29T17:05:33Z</cp:lastPrinted>
  <dcterms:created xsi:type="dcterms:W3CDTF">2015-11-07T16:24:53Z</dcterms:created>
  <dcterms:modified xsi:type="dcterms:W3CDTF">2023-01-27T12:27:04Z</dcterms:modified>
</cp:coreProperties>
</file>